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720"/>
  </bookViews>
  <sheets>
    <sheet name="Bieu 3" sheetId="20" r:id="rId1"/>
    <sheet name="BAOCAO TH DU TOAN" sheetId="25" r:id="rId2"/>
  </sheets>
  <definedNames>
    <definedName name="_xlnm.Print_Titles" localSheetId="1">'BAOCAO TH DU TOAN'!$11:$11</definedName>
    <definedName name="_xlnm.Print_Titles" localSheetId="0">'Bieu 3'!$13:$13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5" l="1"/>
  <c r="D50" i="25"/>
  <c r="D55" i="25"/>
  <c r="D51" i="25"/>
  <c r="D65" i="25" l="1"/>
  <c r="C65" i="25"/>
  <c r="D20" i="25" l="1"/>
  <c r="D27" i="25"/>
  <c r="C19" i="25"/>
  <c r="E76" i="25"/>
  <c r="E77" i="25"/>
  <c r="E78" i="25"/>
  <c r="C72" i="25"/>
  <c r="E64" i="25"/>
  <c r="E65" i="25"/>
  <c r="C62" i="25"/>
  <c r="D19" i="25" l="1"/>
  <c r="C61" i="25"/>
  <c r="C75" i="25" l="1"/>
  <c r="D75" i="25"/>
  <c r="D72" i="25"/>
  <c r="F75" i="25" l="1"/>
  <c r="E75" i="25"/>
  <c r="D70" i="25" l="1"/>
  <c r="D69" i="25" s="1"/>
  <c r="C69" i="25"/>
  <c r="E69" i="25" l="1"/>
  <c r="F69" i="25" l="1"/>
  <c r="D62" i="25"/>
  <c r="E62" i="25" s="1"/>
  <c r="C60" i="25" l="1"/>
  <c r="H41" i="20"/>
  <c r="H30" i="20" s="1"/>
  <c r="H29" i="20" s="1"/>
  <c r="D61" i="25" l="1"/>
  <c r="D60" i="25" s="1"/>
  <c r="C40" i="25"/>
  <c r="E41" i="20"/>
  <c r="E31" i="20"/>
  <c r="E30" i="20" s="1"/>
  <c r="E29" i="20" s="1"/>
  <c r="K29" i="20" s="1"/>
  <c r="F61" i="25" l="1"/>
  <c r="E61" i="25"/>
  <c r="E60" i="25"/>
  <c r="F60" i="25"/>
  <c r="E40" i="25"/>
  <c r="D40" i="25"/>
  <c r="F40" i="25" l="1"/>
  <c r="D45" i="25" l="1"/>
  <c r="D13" i="25"/>
  <c r="C18" i="25" l="1"/>
  <c r="C17" i="25" s="1"/>
  <c r="E16" i="25"/>
  <c r="E15" i="25"/>
  <c r="E45" i="25"/>
  <c r="E14" i="25" l="1"/>
  <c r="E13" i="25" s="1"/>
  <c r="C14" i="25"/>
  <c r="C13" i="25" s="1"/>
  <c r="F19" i="25" l="1"/>
  <c r="D18" i="25"/>
  <c r="E50" i="25"/>
  <c r="F50" i="25"/>
  <c r="E19" i="25"/>
  <c r="E18" i="25" s="1"/>
  <c r="E17" i="25" l="1"/>
  <c r="F18" i="25"/>
  <c r="F17" i="25"/>
</calcChain>
</file>

<file path=xl/sharedStrings.xml><?xml version="1.0" encoding="utf-8"?>
<sst xmlns="http://schemas.openxmlformats.org/spreadsheetml/2006/main" count="219" uniqueCount="150">
  <si>
    <t>A</t>
  </si>
  <si>
    <t>I</t>
  </si>
  <si>
    <t>II</t>
  </si>
  <si>
    <t>III</t>
  </si>
  <si>
    <t>B</t>
  </si>
  <si>
    <t>Nội dung</t>
  </si>
  <si>
    <t xml:space="preserve">Số 
TT </t>
  </si>
  <si>
    <t>Chi sự nghiệp thể dục thể thao</t>
  </si>
  <si>
    <t>Chi sự nghiệp bảo vệ môi trường</t>
  </si>
  <si>
    <t>Chi quản lý hành chính</t>
  </si>
  <si>
    <t>Dự toán năm</t>
  </si>
  <si>
    <t>Tổng số thu, chi, nộp ngân sách phí, lệ phí</t>
  </si>
  <si>
    <t>1.1</t>
  </si>
  <si>
    <t>Lệ phí</t>
  </si>
  <si>
    <t>1.2</t>
  </si>
  <si>
    <t>Phí</t>
  </si>
  <si>
    <t>Chi từ nguồn thu phí được để lại</t>
  </si>
  <si>
    <t>2.1</t>
  </si>
  <si>
    <t>a</t>
  </si>
  <si>
    <t>b</t>
  </si>
  <si>
    <t>Kinh phí nhiệm vụ không thường xuyên</t>
  </si>
  <si>
    <t>2.2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</si>
  <si>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</si>
  <si>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</si>
  <si>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</si>
  <si>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</si>
  <si>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</si>
  <si>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2.3</t>
  </si>
  <si>
    <t>Chi sự nghiệp phát thanh, truyền hình, thông tấn</t>
  </si>
  <si>
    <t>Thủ trưởng đơn vị</t>
  </si>
  <si>
    <t>Ước thực hiện/Dự toán năm (tỷ lệ %)</t>
  </si>
  <si>
    <t>Nguồn ngân sách trong nước</t>
  </si>
  <si>
    <t>Nguồn vốn viện trợ</t>
  </si>
  <si>
    <t>Nguồn vay nợ nước ngoài</t>
  </si>
  <si>
    <t>Chi sự nghiệp khoa học và công nghệ</t>
  </si>
  <si>
    <t>Chi sự nghiệp giáo dục, đào tạo và dạy nghề</t>
  </si>
  <si>
    <t>CỘNG HÒA XÃ HỘI CHỦ NGHĨA VIỆT NAM</t>
  </si>
  <si>
    <t>Độc lập - Tự do - Hạnh phúc</t>
  </si>
  <si>
    <t>(Chữ ký, dấu)</t>
  </si>
  <si>
    <t>TRƯỜNG THPT BÀU BÀNG</t>
  </si>
  <si>
    <t xml:space="preserve"> Chương: 422</t>
  </si>
  <si>
    <t>ĐV tính: đồng</t>
  </si>
  <si>
    <t>Kinh phí năm trước chuyển sang</t>
  </si>
  <si>
    <t>Dự toán năm nay</t>
  </si>
  <si>
    <t>Chi cho con người</t>
  </si>
  <si>
    <t>Kinh phí chi thường xuyên</t>
  </si>
  <si>
    <t>Nguồn 13</t>
  </si>
  <si>
    <t>Nguồn 14</t>
  </si>
  <si>
    <t>Kinh phí thường xuyên</t>
  </si>
  <si>
    <t>Lương</t>
  </si>
  <si>
    <t>Phụ cấp lương</t>
  </si>
  <si>
    <t>Các khoản đóng góp</t>
  </si>
  <si>
    <t>1.3</t>
  </si>
  <si>
    <t>Tăng thu nhập</t>
  </si>
  <si>
    <t>Vật tư văn phòng: khoán VPP, vật tư văn phòng khác</t>
  </si>
  <si>
    <t>Thông tin tuyên truyền liên lạc</t>
  </si>
  <si>
    <t>Công tác phí</t>
  </si>
  <si>
    <t>Thuê mướn: nhân viên phục vụ, thuê mướn khác</t>
  </si>
  <si>
    <t>Chi công tác Đảng</t>
  </si>
  <si>
    <t>I.1</t>
  </si>
  <si>
    <t>I.2</t>
  </si>
  <si>
    <t>1.4</t>
  </si>
  <si>
    <t>1.5</t>
  </si>
  <si>
    <t>2.4</t>
  </si>
  <si>
    <t>2.5</t>
  </si>
  <si>
    <t>2.6</t>
  </si>
  <si>
    <t>2.7</t>
  </si>
  <si>
    <t>2.8</t>
  </si>
  <si>
    <t>2.9</t>
  </si>
  <si>
    <t>Kinh phí chi không thường xuyên</t>
  </si>
  <si>
    <t>Chi thêm giờ</t>
  </si>
  <si>
    <t>Chi các khỏan thanh toán cá nhân (hỗ trợ ngoài khoán)</t>
  </si>
  <si>
    <t>Chi cho công việc</t>
  </si>
  <si>
    <t>Chi nghiệp vụ chuyên môn: Bồi dưỡng HSG, KP thi THPT, TS10, ….</t>
  </si>
  <si>
    <t>Kinh phí tiết kiệm</t>
  </si>
  <si>
    <t>Quỹ bổ sung thu nhập</t>
  </si>
  <si>
    <t>Quỹ phúc lợi</t>
  </si>
  <si>
    <t>Quỹ khen thưởng</t>
  </si>
  <si>
    <t>Quỹ PTSN</t>
  </si>
  <si>
    <t>Dự toán còn lại</t>
  </si>
  <si>
    <t>Tỷ lệ % KP thực hiện/ Dự toán</t>
  </si>
  <si>
    <t>Phúc lợi tập thể: Tiền nước</t>
  </si>
  <si>
    <t>2.10</t>
  </si>
  <si>
    <t>Lương hợp đồng</t>
  </si>
  <si>
    <t>1.6</t>
  </si>
  <si>
    <t>Chi lương hưu trước tuổi theo</t>
  </si>
  <si>
    <t>Mẫu này làm: năm, quý</t>
  </si>
  <si>
    <t>Đơn vị: Trường THPT Bàu Bàng</t>
  </si>
  <si>
    <t>Chương: 422</t>
  </si>
  <si>
    <t>CÔNG KHAI THỰC HIỆN DỰ TOÁN THU-CHI NGÂN SÁCH</t>
  </si>
  <si>
    <t>(Dùng cho đơn vị dự toán cấp trên và đơn vị dự toán sử dụng ngân sách nhà nước)</t>
  </si>
  <si>
    <t>Căn cứ Nghị định số 163/2016/NĐ-CP ngày 21 tháng 12 năm 2016 của Chính phủ quy định chi tiết thi hành một số điều của Luật Ngân sách nhà nước;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 sau:</t>
  </si>
  <si>
    <t>Đơn vị tính: Triệu đồng</t>
  </si>
  <si>
    <t>STT</t>
  </si>
  <si>
    <t>Ước thực hiện quý/6 tháng/năm</t>
  </si>
  <si>
    <t>Ước thực hiện quý (6 tháng, năm) này so với cùng kỳ năm trước (tỷ lệ %)</t>
  </si>
  <si>
    <t xml:space="preserve">I </t>
  </si>
  <si>
    <t>Số thu phí, lệ phí</t>
  </si>
  <si>
    <t>Chi sự nghiệp</t>
  </si>
  <si>
    <t>Kinh phí nhiệm vụ thường xuyên</t>
  </si>
  <si>
    <t>Kinh phí thực hiện chế độ tự chủ</t>
  </si>
  <si>
    <t>Kinh phí không thực hiện chế độ tự chủ</t>
  </si>
  <si>
    <t>Số phí, lệ phí nộp ngân sách nhà nước</t>
  </si>
  <si>
    <t>Kinh phí nhiệm vụ thường xuyên theo chức năng</t>
  </si>
  <si>
    <t>MISA Mimosa.NET 2020</t>
  </si>
  <si>
    <t>Chi sự nghiệp y tế, dân số và gia đình</t>
  </si>
  <si>
    <t>Chi bảo đảm xã hội</t>
  </si>
  <si>
    <t>Chi hoạt động kinh tế</t>
  </si>
  <si>
    <t>Chi sự nghiệp văn hóa thông tin</t>
  </si>
  <si>
    <t>2.11</t>
  </si>
  <si>
    <t>Các khoản thanh toán cá nhân (Tiền ngoài trời GVTD.QP)</t>
  </si>
  <si>
    <t>2.12</t>
  </si>
  <si>
    <t xml:space="preserve">Mua sắm </t>
  </si>
  <si>
    <t>Nghiệp vụ chuyên môn: Sổ đầu bài, giấy khen, dụng cụ vệ sinh, băng rôn</t>
  </si>
  <si>
    <t>Chi thuê đào tạo, thuê xe, phòng thi đấu TDTT</t>
  </si>
  <si>
    <t>Nguồn hoạt động khác được để lại</t>
  </si>
  <si>
    <t>III.1</t>
  </si>
  <si>
    <t>Buổi 2</t>
  </si>
  <si>
    <t>80% dạy và quản lý</t>
  </si>
  <si>
    <t>Thuế</t>
  </si>
  <si>
    <t>Cơ sở vật chất</t>
  </si>
  <si>
    <t>Biểu số 3 - Ban hành kèm theo Thông tư số 90 ngày 28 tháng 9 năm 2018 của Bộ Tài chính</t>
  </si>
  <si>
    <t>Chi sửa chữa bảo trì camera thi TN THPT</t>
  </si>
  <si>
    <t>III.2</t>
  </si>
  <si>
    <t>Học phí</t>
  </si>
  <si>
    <t>Cải cách tiền lương</t>
  </si>
  <si>
    <t>Hoạt dộng</t>
  </si>
  <si>
    <t>Dự toán năm 2024</t>
  </si>
  <si>
    <t>Thực hiện dự toán đến quý I năm 2024</t>
  </si>
  <si>
    <t>Biên chế được giao năm 2024: 82 (Biên chế 80, Hợp đồng 68: 3)</t>
  </si>
  <si>
    <t>Sửa chữa:</t>
  </si>
  <si>
    <t>III.3</t>
  </si>
  <si>
    <t>Bán trú</t>
  </si>
  <si>
    <t>Tồn</t>
  </si>
  <si>
    <t>Tồn 2023</t>
  </si>
  <si>
    <t>Thu 2024</t>
  </si>
  <si>
    <t>Thu</t>
  </si>
  <si>
    <t>Thuế 2024</t>
  </si>
  <si>
    <t xml:space="preserve">Điều chỉnh tiền điện </t>
  </si>
  <si>
    <t>Quý IV năm 2024</t>
  </si>
  <si>
    <t>BÁO CÁO TÌNH HÌNH THỰC HIỆN DỰ TOÁN QUÝ 4 NĂM 2024</t>
  </si>
  <si>
    <t>Thanh toán dịch vụ công cộng: Tiền điện, vệ sinh môi trường (Điều chỉnh sang nguồn thu)</t>
  </si>
  <si>
    <t>Học bổng và hỗ trợ khác cho học sinh, sinh viên, cán bộ đi học</t>
  </si>
  <si>
    <t>Cấp bù học phí</t>
  </si>
  <si>
    <t>Chi khác: Điều chỉnh tiền Tết sang học phí</t>
  </si>
  <si>
    <t>Thanh toán cá nhân</t>
  </si>
  <si>
    <t>Bàu Bàng, ngày 14 tháng 2 năm 2025</t>
  </si>
  <si>
    <t>Ngày 14 tháng 02 năm 2025</t>
  </si>
  <si>
    <t>Biên chế thực hiện đến 31/12/2024: 71 (biên chế 68, hợp đồng 68: 3)</t>
  </si>
  <si>
    <t>Bàu Bàng, ngày 14 tháng 02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</si>
</sst>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7" x14ac:knownFonts="1">
    <font>
      <sz val="11"/>
      <color theme="1"/>
      <name val="Calibri"/>
      <family val="2"/>
      <charset val="163"/>
      <scheme val="min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i/>
      <sz val="12"/>
      <color theme="1"/>
      <name val="Cambria"/>
      <family val="1"/>
      <charset val="163"/>
      <scheme val="major"/>
    </font>
    <font>
      <sz val="10"/>
      <name val="Arial"/>
      <family val="2"/>
    </font>
    <font>
      <i/>
      <sz val="13"/>
      <color theme="1"/>
      <name val="Cambria"/>
      <family val="1"/>
      <charset val="163"/>
      <scheme val="major"/>
    </font>
    <font>
      <b/>
      <sz val="13"/>
      <color theme="1"/>
      <name val="Cambria"/>
      <family val="1"/>
      <charset val="163"/>
      <scheme val="major"/>
    </font>
    <font>
      <b/>
      <sz val="14"/>
      <color theme="1"/>
      <name val="Cambria"/>
      <family val="1"/>
      <charset val="163"/>
      <scheme val="major"/>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b/>
      <sz val="12"/>
      <color theme="1"/>
      <name val="Times New Roman"/>
      <family val="1"/>
    </font>
    <font>
      <b/>
      <i/>
      <sz val="12"/>
      <color theme="1"/>
      <name val="Cambria"/>
      <family val="1"/>
      <charset val="163"/>
      <scheme val="major"/>
    </font>
    <font>
      <i/>
      <sz val="12"/>
      <color theme="1"/>
      <name val="Cambria"/>
      <family val="1"/>
      <scheme val="major"/>
    </font>
    <font>
      <sz val="10"/>
      <color indexed="8"/>
      <name val="Arial"/>
      <family val="2"/>
    </font>
    <font>
      <i/>
      <sz val="12"/>
      <color indexed="8"/>
      <name val="Times New Roman"/>
      <family val="1"/>
    </font>
    <font>
      <sz val="12"/>
      <color indexed="8"/>
      <name val="Times New Roman"/>
      <family val="1"/>
    </font>
    <font>
      <b/>
      <sz val="12"/>
      <color indexed="8"/>
      <name val="Times New Roman"/>
      <family val="1"/>
    </font>
    <font>
      <b/>
      <u/>
      <sz val="12"/>
      <color indexed="8"/>
      <name val="Times New Roman"/>
      <family val="1"/>
    </font>
    <font>
      <b/>
      <sz val="16"/>
      <color indexed="8"/>
      <name val="Times New Roman"/>
      <family val="1"/>
    </font>
    <font>
      <b/>
      <sz val="10"/>
      <color indexed="8"/>
      <name val="Times New Roman"/>
      <family val="1"/>
    </font>
    <font>
      <sz val="10"/>
      <color indexed="8"/>
      <name val="Times New Roman"/>
      <family val="1"/>
    </font>
    <font>
      <b/>
      <sz val="9.75"/>
      <color indexed="8"/>
      <name val="Times New Roman"/>
      <family val="1"/>
    </font>
    <font>
      <b/>
      <sz val="9"/>
      <color indexed="8"/>
      <name val="Arial Narrow"/>
      <family val="2"/>
    </font>
    <font>
      <sz val="9"/>
      <color indexed="8"/>
      <name val="Arial Narrow"/>
      <family val="2"/>
    </font>
    <font>
      <sz val="9.75"/>
      <color indexed="8"/>
      <name val="Times New Roman"/>
      <family val="1"/>
    </font>
    <font>
      <i/>
      <sz val="9.75"/>
      <color indexed="8"/>
      <name val="Times New Roman"/>
      <family val="1"/>
    </font>
    <font>
      <i/>
      <sz val="7"/>
      <color indexed="8"/>
      <name val="Arial"/>
      <family val="2"/>
    </font>
    <font>
      <b/>
      <sz val="11.25"/>
      <color indexed="8"/>
      <name val="Times New Roman"/>
      <family val="1"/>
    </font>
    <font>
      <i/>
      <sz val="11.25"/>
      <color indexed="8"/>
      <name val="Times New Roman"/>
      <family val="1"/>
    </font>
    <font>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indexed="9"/>
        <bgColor indexed="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43" fontId="16" fillId="0" borderId="0" applyFont="0" applyFill="0" applyBorder="0" applyAlignment="0" applyProtection="0"/>
  </cellStyleXfs>
  <cellXfs count="95">
    <xf numFmtId="0" fontId="0" fillId="0" borderId="0" xfId="0"/>
    <xf numFmtId="0" fontId="1" fillId="0" borderId="0" xfId="0" applyFont="1"/>
    <xf numFmtId="0" fontId="4" fillId="0" borderId="0" xfId="0" applyFont="1"/>
    <xf numFmtId="0" fontId="2" fillId="0" borderId="0" xfId="0" applyFont="1"/>
    <xf numFmtId="0" fontId="6" fillId="0" borderId="1" xfId="0" applyFont="1" applyBorder="1" applyAlignment="1">
      <alignment horizontal="center"/>
    </xf>
    <xf numFmtId="0" fontId="4" fillId="0" borderId="1" xfId="0" applyFont="1" applyBorder="1" applyAlignment="1">
      <alignment horizontal="center"/>
    </xf>
    <xf numFmtId="0" fontId="4" fillId="0" borderId="0" xfId="0" applyFont="1" applyAlignment="1"/>
    <xf numFmtId="0" fontId="3" fillId="0" borderId="1" xfId="0" applyFont="1" applyBorder="1" applyAlignment="1">
      <alignment wrapText="1"/>
    </xf>
    <xf numFmtId="0" fontId="6"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center"/>
    </xf>
    <xf numFmtId="0" fontId="4"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center"/>
    </xf>
    <xf numFmtId="0" fontId="11" fillId="0" borderId="0" xfId="0" applyFont="1"/>
    <xf numFmtId="0" fontId="3" fillId="0" borderId="0" xfId="0" applyFont="1"/>
    <xf numFmtId="0" fontId="4" fillId="0" borderId="0" xfId="0" applyFont="1" applyAlignment="1">
      <alignment horizontal="center"/>
    </xf>
    <xf numFmtId="164" fontId="6" fillId="0" borderId="1" xfId="2" applyNumberFormat="1" applyFont="1" applyBorder="1" applyAlignment="1">
      <alignment horizontal="center"/>
    </xf>
    <xf numFmtId="164" fontId="5" fillId="0" borderId="1" xfId="2" applyNumberFormat="1" applyFont="1" applyBorder="1" applyAlignment="1">
      <alignment horizontal="center"/>
    </xf>
    <xf numFmtId="164" fontId="3" fillId="0" borderId="1" xfId="2" applyNumberFormat="1" applyFont="1" applyBorder="1" applyAlignment="1">
      <alignment vertical="top" wrapText="1"/>
    </xf>
    <xf numFmtId="164" fontId="4" fillId="0" borderId="1" xfId="2" applyNumberFormat="1" applyFont="1" applyBorder="1"/>
    <xf numFmtId="164" fontId="4" fillId="0" borderId="1" xfId="2" applyNumberFormat="1" applyFont="1" applyBorder="1" applyAlignment="1">
      <alignment horizontal="justify" vertical="top" wrapText="1"/>
    </xf>
    <xf numFmtId="164" fontId="3" fillId="0" borderId="1" xfId="2" applyNumberFormat="1" applyFont="1" applyBorder="1" applyAlignment="1">
      <alignment horizontal="justify" vertical="top" wrapText="1"/>
    </xf>
    <xf numFmtId="164" fontId="3" fillId="0" borderId="1" xfId="2" applyNumberFormat="1" applyFont="1" applyBorder="1"/>
    <xf numFmtId="164" fontId="7" fillId="0" borderId="1" xfId="2" applyNumberFormat="1" applyFont="1" applyBorder="1" applyAlignment="1"/>
    <xf numFmtId="164" fontId="17" fillId="0" borderId="1" xfId="2" applyNumberFormat="1" applyFont="1" applyBorder="1" applyAlignment="1">
      <alignment horizontal="justify" vertical="top" wrapText="1"/>
    </xf>
    <xf numFmtId="0" fontId="17" fillId="0" borderId="1" xfId="0" applyFont="1" applyBorder="1" applyAlignment="1">
      <alignment horizontal="center"/>
    </xf>
    <xf numFmtId="164" fontId="17" fillId="0" borderId="1" xfId="2" applyNumberFormat="1" applyFont="1" applyBorder="1"/>
    <xf numFmtId="164" fontId="1" fillId="0" borderId="0" xfId="0" applyNumberFormat="1" applyFont="1"/>
    <xf numFmtId="9" fontId="18" fillId="0" borderId="1" xfId="2" applyNumberFormat="1" applyFont="1" applyBorder="1" applyAlignment="1"/>
    <xf numFmtId="164" fontId="11" fillId="0" borderId="0" xfId="0" applyNumberFormat="1" applyFont="1"/>
    <xf numFmtId="0" fontId="1" fillId="2" borderId="0" xfId="0" applyFont="1" applyFill="1"/>
    <xf numFmtId="9" fontId="19" fillId="0" borderId="1" xfId="2" applyNumberFormat="1" applyFont="1" applyBorder="1" applyAlignment="1"/>
    <xf numFmtId="0" fontId="20" fillId="0" borderId="0" xfId="0" applyNumberFormat="1" applyFont="1" applyFill="1" applyBorder="1" applyAlignment="1" applyProtection="1">
      <alignment horizontal="left"/>
      <protection locked="0"/>
    </xf>
    <xf numFmtId="3" fontId="20" fillId="0" borderId="0" xfId="0" applyNumberFormat="1" applyFont="1" applyFill="1" applyBorder="1" applyAlignment="1" applyProtection="1">
      <alignment horizontal="left"/>
      <protection locked="0"/>
    </xf>
    <xf numFmtId="0" fontId="26" fillId="3" borderId="4"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8" fillId="3" borderId="6" xfId="0" applyFont="1" applyFill="1" applyBorder="1" applyAlignment="1" applyProtection="1">
      <alignment horizontal="center" vertical="center" wrapText="1" shrinkToFit="1"/>
      <protection locked="0"/>
    </xf>
    <xf numFmtId="0" fontId="30" fillId="3" borderId="4" xfId="0" applyFont="1" applyFill="1" applyBorder="1" applyAlignment="1" applyProtection="1">
      <alignment horizontal="right" vertical="center" wrapText="1" shrinkToFit="1"/>
      <protection locked="0"/>
    </xf>
    <xf numFmtId="0" fontId="31" fillId="3" borderId="6" xfId="0" applyFont="1" applyFill="1" applyBorder="1" applyAlignment="1" applyProtection="1">
      <alignment horizontal="center" vertical="center" wrapText="1" shrinkToFit="1"/>
      <protection locked="0"/>
    </xf>
    <xf numFmtId="164" fontId="36" fillId="0" borderId="1" xfId="2" applyNumberFormat="1" applyFont="1" applyBorder="1" applyAlignment="1">
      <alignment vertical="top" wrapText="1"/>
    </xf>
    <xf numFmtId="164" fontId="11" fillId="0" borderId="0" xfId="2" applyNumberFormat="1" applyFont="1"/>
    <xf numFmtId="164" fontId="1" fillId="0" borderId="0" xfId="2" applyNumberFormat="1" applyFont="1"/>
    <xf numFmtId="0" fontId="3" fillId="0" borderId="0" xfId="0" applyFont="1"/>
    <xf numFmtId="0" fontId="3" fillId="0" borderId="0" xfId="0" applyFont="1"/>
    <xf numFmtId="0" fontId="3" fillId="0" borderId="0" xfId="0" applyFont="1"/>
    <xf numFmtId="164" fontId="20" fillId="0" borderId="0" xfId="2" applyNumberFormat="1" applyFont="1" applyFill="1" applyBorder="1" applyAlignment="1" applyProtection="1">
      <alignment horizontal="left"/>
      <protection locked="0"/>
    </xf>
    <xf numFmtId="0" fontId="3" fillId="0" borderId="0" xfId="0" applyFont="1"/>
    <xf numFmtId="0" fontId="17" fillId="0" borderId="1" xfId="0" applyFont="1" applyBorder="1" applyAlignment="1">
      <alignment wrapText="1"/>
    </xf>
    <xf numFmtId="164" fontId="36" fillId="0" borderId="1" xfId="2" applyNumberFormat="1" applyFont="1" applyBorder="1" applyAlignment="1">
      <alignment horizontal="justify" vertical="top" wrapText="1"/>
    </xf>
    <xf numFmtId="0" fontId="36" fillId="0" borderId="1" xfId="0" applyFont="1" applyBorder="1" applyAlignment="1">
      <alignment wrapText="1"/>
    </xf>
    <xf numFmtId="164" fontId="36" fillId="0" borderId="1" xfId="2" applyNumberFormat="1" applyFont="1" applyBorder="1"/>
    <xf numFmtId="164" fontId="4" fillId="0" borderId="7" xfId="2" applyNumberFormat="1" applyFont="1" applyBorder="1"/>
    <xf numFmtId="164" fontId="4" fillId="0" borderId="8" xfId="2" applyNumberFormat="1" applyFont="1" applyBorder="1"/>
    <xf numFmtId="0" fontId="20" fillId="0" borderId="0" xfId="0" applyNumberFormat="1" applyFont="1" applyFill="1" applyBorder="1" applyAlignment="1" applyProtection="1">
      <alignment horizontal="left"/>
      <protection locked="0"/>
    </xf>
    <xf numFmtId="0" fontId="22" fillId="3" borderId="0" xfId="0" applyFont="1" applyFill="1" applyAlignment="1" applyProtection="1">
      <alignment horizontal="left" vertical="center" wrapText="1" shrinkToFit="1"/>
      <protection locked="0"/>
    </xf>
    <xf numFmtId="0" fontId="21" fillId="3" borderId="0" xfId="0" applyFont="1" applyFill="1" applyAlignment="1" applyProtection="1">
      <alignment horizontal="right" vertical="top" wrapText="1" shrinkToFit="1"/>
      <protection locked="0"/>
    </xf>
    <xf numFmtId="0" fontId="26" fillId="3" borderId="5" xfId="0" applyFont="1" applyFill="1" applyBorder="1" applyAlignment="1" applyProtection="1">
      <alignment horizontal="center" vertical="center" wrapText="1" shrinkToFit="1"/>
      <protection locked="0"/>
    </xf>
    <xf numFmtId="3" fontId="26" fillId="3" borderId="6" xfId="0" applyNumberFormat="1" applyFont="1" applyFill="1" applyBorder="1" applyAlignment="1" applyProtection="1">
      <alignment horizontal="center" vertical="center" wrapText="1" shrinkToFit="1"/>
      <protection locked="0"/>
    </xf>
    <xf numFmtId="0" fontId="26" fillId="3" borderId="6" xfId="0" applyFont="1" applyFill="1" applyBorder="1" applyAlignment="1" applyProtection="1">
      <alignment horizontal="center" vertical="center" wrapText="1" shrinkToFit="1"/>
      <protection locked="0"/>
    </xf>
    <xf numFmtId="0" fontId="27" fillId="3" borderId="5" xfId="0" applyFont="1" applyFill="1" applyBorder="1" applyAlignment="1" applyProtection="1">
      <alignment horizontal="center" vertical="center" wrapText="1" shrinkToFit="1"/>
      <protection locked="0"/>
    </xf>
    <xf numFmtId="3" fontId="27" fillId="3" borderId="6" xfId="0" applyNumberFormat="1" applyFont="1" applyFill="1" applyBorder="1" applyAlignment="1" applyProtection="1">
      <alignment horizontal="center" vertical="center" wrapText="1" shrinkToFit="1"/>
      <protection locked="0"/>
    </xf>
    <xf numFmtId="0" fontId="21" fillId="3" borderId="0" xfId="0" applyFont="1" applyFill="1" applyAlignment="1" applyProtection="1">
      <alignment horizontal="center" vertical="top" wrapText="1" shrinkToFit="1"/>
      <protection locked="0"/>
    </xf>
    <xf numFmtId="0" fontId="23" fillId="3" borderId="0" xfId="0" applyFont="1" applyFill="1" applyAlignment="1" applyProtection="1">
      <alignment horizontal="center" wrapText="1" shrinkToFit="1"/>
      <protection locked="0"/>
    </xf>
    <xf numFmtId="0" fontId="24" fillId="3" borderId="0" xfId="0" applyFont="1" applyFill="1" applyAlignment="1" applyProtection="1">
      <alignment horizontal="center" vertical="top" wrapText="1" shrinkToFit="1"/>
      <protection locked="0"/>
    </xf>
    <xf numFmtId="0" fontId="25" fillId="3" borderId="0" xfId="0" applyFont="1" applyFill="1" applyAlignment="1" applyProtection="1">
      <alignment horizontal="center" vertical="top" wrapText="1" shrinkToFit="1"/>
      <protection locked="0"/>
    </xf>
    <xf numFmtId="0" fontId="23" fillId="3" borderId="0" xfId="0" applyFont="1" applyFill="1" applyAlignment="1" applyProtection="1">
      <alignment horizontal="center" vertical="top" wrapText="1" shrinkToFit="1"/>
      <protection locked="0"/>
    </xf>
    <xf numFmtId="0" fontId="22" fillId="3" borderId="0" xfId="0" applyFont="1" applyFill="1" applyAlignment="1" applyProtection="1">
      <alignment horizontal="center" vertical="top" wrapText="1" shrinkToFit="1"/>
      <protection locked="0"/>
    </xf>
    <xf numFmtId="0" fontId="26" fillId="3" borderId="6" xfId="0" applyFont="1" applyFill="1" applyBorder="1" applyAlignment="1" applyProtection="1">
      <alignment horizontal="left" vertical="center" wrapText="1" shrinkToFit="1"/>
      <protection locked="0"/>
    </xf>
    <xf numFmtId="3" fontId="29" fillId="3" borderId="6" xfId="0" applyNumberFormat="1" applyFont="1" applyFill="1" applyBorder="1" applyAlignment="1" applyProtection="1">
      <alignment horizontal="right" vertical="center" wrapText="1" shrinkToFit="1"/>
      <protection locked="0"/>
    </xf>
    <xf numFmtId="0" fontId="29" fillId="3" borderId="6" xfId="0" applyFont="1" applyFill="1" applyBorder="1" applyAlignment="1" applyProtection="1">
      <alignment horizontal="right"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left" vertical="center" wrapText="1" shrinkToFit="1"/>
      <protection locked="0"/>
    </xf>
    <xf numFmtId="3" fontId="30" fillId="3" borderId="6" xfId="0" applyNumberFormat="1" applyFont="1" applyFill="1" applyBorder="1" applyAlignment="1" applyProtection="1">
      <alignment horizontal="right" vertical="center" wrapText="1" shrinkToFit="1"/>
      <protection locked="0"/>
    </xf>
    <xf numFmtId="0" fontId="30" fillId="3" borderId="6" xfId="0" applyFont="1" applyFill="1" applyBorder="1" applyAlignment="1" applyProtection="1">
      <alignment horizontal="right" vertical="center" wrapText="1" shrinkToFit="1"/>
      <protection locked="0"/>
    </xf>
    <xf numFmtId="10" fontId="29" fillId="3" borderId="6" xfId="0" applyNumberFormat="1" applyFont="1" applyFill="1" applyBorder="1" applyAlignment="1" applyProtection="1">
      <alignment horizontal="right" vertical="center" wrapText="1" shrinkToFit="1"/>
      <protection locked="0"/>
    </xf>
    <xf numFmtId="0" fontId="32" fillId="3" borderId="6" xfId="0" applyFont="1" applyFill="1" applyBorder="1" applyAlignment="1" applyProtection="1">
      <alignment horizontal="left" vertical="center" wrapText="1" shrinkToFit="1"/>
      <protection locked="0"/>
    </xf>
    <xf numFmtId="0" fontId="34" fillId="3" borderId="0" xfId="0" applyFont="1" applyFill="1" applyAlignment="1" applyProtection="1">
      <alignment horizontal="center" vertical="top" wrapText="1" shrinkToFit="1"/>
      <protection locked="0"/>
    </xf>
    <xf numFmtId="0" fontId="22" fillId="3" borderId="0" xfId="0" applyFont="1" applyFill="1" applyAlignment="1" applyProtection="1">
      <alignment horizontal="right" wrapText="1" shrinkToFit="1"/>
      <protection locked="0"/>
    </xf>
    <xf numFmtId="0" fontId="33" fillId="3" borderId="0" xfId="0" applyFont="1" applyFill="1" applyAlignment="1" applyProtection="1">
      <alignment horizontal="left" wrapText="1" shrinkToFit="1"/>
      <protection locked="0"/>
    </xf>
    <xf numFmtId="0" fontId="35" fillId="3" borderId="0" xfId="0" applyFont="1" applyFill="1" applyAlignment="1" applyProtection="1">
      <alignment horizontal="center" vertical="top" wrapText="1" shrinkToFit="1"/>
      <protection locked="0"/>
    </xf>
    <xf numFmtId="0" fontId="6" fillId="0" borderId="0" xfId="0" applyFont="1" applyAlignment="1">
      <alignment horizontal="center"/>
    </xf>
    <xf numFmtId="0" fontId="4" fillId="0" borderId="0" xfId="0" applyFont="1" applyAlignment="1">
      <alignment horizontal="center"/>
    </xf>
    <xf numFmtId="0" fontId="3" fillId="0" borderId="0" xfId="0" applyFont="1"/>
    <xf numFmtId="0" fontId="14"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wrapText="1"/>
    </xf>
    <xf numFmtId="0" fontId="15" fillId="0" borderId="0" xfId="0" applyFont="1" applyAlignment="1">
      <alignment horizontal="left"/>
    </xf>
    <xf numFmtId="0" fontId="15" fillId="0" borderId="0" xfId="0" applyFont="1" applyAlignment="1">
      <alignment wrapText="1"/>
    </xf>
    <xf numFmtId="0" fontId="5" fillId="0" borderId="3" xfId="0" applyFont="1" applyBorder="1" applyAlignment="1">
      <alignment horizontal="center"/>
    </xf>
    <xf numFmtId="0" fontId="9" fillId="0" borderId="0" xfId="0" applyFont="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195754</xdr:colOff>
      <xdr:row>3</xdr:row>
      <xdr:rowOff>45983</xdr:rowOff>
    </xdr:from>
    <xdr:to>
      <xdr:col>4</xdr:col>
      <xdr:colOff>985345</xdr:colOff>
      <xdr:row>3</xdr:row>
      <xdr:rowOff>47625</xdr:rowOff>
    </xdr:to>
    <xdr:cxnSp macro="">
      <xdr:nvCxnSpPr>
        <xdr:cNvPr id="2" name="Straight Connector 1">
          <a:extLst>
            <a:ext uri="{FF2B5EF4-FFF2-40B4-BE49-F238E27FC236}">
              <a16:creationId xmlns:a16="http://schemas.microsoft.com/office/drawing/2014/main" xmlns="" id="{00000000-0008-0000-0200-000003000000}"/>
            </a:ext>
          </a:extLst>
        </xdr:cNvPr>
        <xdr:cNvCxnSpPr/>
      </xdr:nvCxnSpPr>
      <xdr:spPr>
        <a:xfrm flipV="1">
          <a:off x="4064875" y="742293"/>
          <a:ext cx="2169073" cy="1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95"/>
  <sheetViews>
    <sheetView tabSelected="1" topLeftCell="A55" zoomScaleNormal="100" workbookViewId="0">
      <selection activeCell="H108" sqref="H108"/>
    </sheetView>
  </sheetViews>
  <sheetFormatPr defaultRowHeight="12.75" x14ac:dyDescent="0.2"/>
  <cols>
    <col min="1" max="1" width="5.42578125" style="34" customWidth="1"/>
    <col min="2" max="2" width="6" style="34" customWidth="1"/>
    <col min="3" max="3" width="16" style="34" customWidth="1"/>
    <col min="4" max="4" width="21.42578125" style="34" customWidth="1"/>
    <col min="5" max="5" width="8.28515625" style="35" customWidth="1"/>
    <col min="6" max="6" width="0.28515625" style="35" customWidth="1"/>
    <col min="7" max="7" width="5.28515625" style="35" customWidth="1"/>
    <col min="8" max="8" width="11.5703125" style="35" customWidth="1"/>
    <col min="9" max="9" width="0.42578125" style="35" customWidth="1"/>
    <col min="10" max="10" width="4.42578125" style="35" customWidth="1"/>
    <col min="11" max="11" width="0.42578125" style="34" customWidth="1"/>
    <col min="12" max="12" width="12.5703125" style="34" customWidth="1"/>
    <col min="13" max="13" width="13.28515625" style="34" customWidth="1"/>
    <col min="14" max="14" width="0.42578125" style="34" hidden="1" customWidth="1"/>
    <col min="15" max="19" width="9.140625" style="34"/>
    <col min="20" max="20" width="17.28515625" style="34" customWidth="1"/>
    <col min="21" max="256" width="9.140625" style="34"/>
    <col min="257" max="257" width="5.42578125" style="34" customWidth="1"/>
    <col min="258" max="258" width="6" style="34" customWidth="1"/>
    <col min="259" max="259" width="16" style="34" customWidth="1"/>
    <col min="260" max="260" width="21.42578125" style="34" customWidth="1"/>
    <col min="261" max="261" width="8.28515625" style="34" customWidth="1"/>
    <col min="262" max="262" width="0.28515625" style="34" customWidth="1"/>
    <col min="263" max="263" width="7.5703125" style="34" customWidth="1"/>
    <col min="264" max="264" width="11.5703125" style="34" customWidth="1"/>
    <col min="265" max="265" width="0.42578125" style="34" customWidth="1"/>
    <col min="266" max="266" width="4.42578125" style="34" customWidth="1"/>
    <col min="267" max="267" width="0.42578125" style="34" customWidth="1"/>
    <col min="268" max="268" width="12.5703125" style="34" customWidth="1"/>
    <col min="269" max="269" width="14.85546875" style="34" customWidth="1"/>
    <col min="270" max="270" width="0.42578125" style="34" customWidth="1"/>
    <col min="271" max="512" width="9.140625" style="34"/>
    <col min="513" max="513" width="5.42578125" style="34" customWidth="1"/>
    <col min="514" max="514" width="6" style="34" customWidth="1"/>
    <col min="515" max="515" width="16" style="34" customWidth="1"/>
    <col min="516" max="516" width="21.42578125" style="34" customWidth="1"/>
    <col min="517" max="517" width="8.28515625" style="34" customWidth="1"/>
    <col min="518" max="518" width="0.28515625" style="34" customWidth="1"/>
    <col min="519" max="519" width="7.5703125" style="34" customWidth="1"/>
    <col min="520" max="520" width="11.5703125" style="34" customWidth="1"/>
    <col min="521" max="521" width="0.42578125" style="34" customWidth="1"/>
    <col min="522" max="522" width="4.42578125" style="34" customWidth="1"/>
    <col min="523" max="523" width="0.42578125" style="34" customWidth="1"/>
    <col min="524" max="524" width="12.5703125" style="34" customWidth="1"/>
    <col min="525" max="525" width="14.85546875" style="34" customWidth="1"/>
    <col min="526" max="526" width="0.42578125" style="34" customWidth="1"/>
    <col min="527" max="768" width="9.140625" style="34"/>
    <col min="769" max="769" width="5.42578125" style="34" customWidth="1"/>
    <col min="770" max="770" width="6" style="34" customWidth="1"/>
    <col min="771" max="771" width="16" style="34" customWidth="1"/>
    <col min="772" max="772" width="21.42578125" style="34" customWidth="1"/>
    <col min="773" max="773" width="8.28515625" style="34" customWidth="1"/>
    <col min="774" max="774" width="0.28515625" style="34" customWidth="1"/>
    <col min="775" max="775" width="7.5703125" style="34" customWidth="1"/>
    <col min="776" max="776" width="11.5703125" style="34" customWidth="1"/>
    <col min="777" max="777" width="0.42578125" style="34" customWidth="1"/>
    <col min="778" max="778" width="4.42578125" style="34" customWidth="1"/>
    <col min="779" max="779" width="0.42578125" style="34" customWidth="1"/>
    <col min="780" max="780" width="12.5703125" style="34" customWidth="1"/>
    <col min="781" max="781" width="14.85546875" style="34" customWidth="1"/>
    <col min="782" max="782" width="0.42578125" style="34" customWidth="1"/>
    <col min="783" max="1024" width="9.140625" style="34"/>
    <col min="1025" max="1025" width="5.42578125" style="34" customWidth="1"/>
    <col min="1026" max="1026" width="6" style="34" customWidth="1"/>
    <col min="1027" max="1027" width="16" style="34" customWidth="1"/>
    <col min="1028" max="1028" width="21.42578125" style="34" customWidth="1"/>
    <col min="1029" max="1029" width="8.28515625" style="34" customWidth="1"/>
    <col min="1030" max="1030" width="0.28515625" style="34" customWidth="1"/>
    <col min="1031" max="1031" width="7.5703125" style="34" customWidth="1"/>
    <col min="1032" max="1032" width="11.5703125" style="34" customWidth="1"/>
    <col min="1033" max="1033" width="0.42578125" style="34" customWidth="1"/>
    <col min="1034" max="1034" width="4.42578125" style="34" customWidth="1"/>
    <col min="1035" max="1035" width="0.42578125" style="34" customWidth="1"/>
    <col min="1036" max="1036" width="12.5703125" style="34" customWidth="1"/>
    <col min="1037" max="1037" width="14.85546875" style="34" customWidth="1"/>
    <col min="1038" max="1038" width="0.42578125" style="34" customWidth="1"/>
    <col min="1039" max="1280" width="9.140625" style="34"/>
    <col min="1281" max="1281" width="5.42578125" style="34" customWidth="1"/>
    <col min="1282" max="1282" width="6" style="34" customWidth="1"/>
    <col min="1283" max="1283" width="16" style="34" customWidth="1"/>
    <col min="1284" max="1284" width="21.42578125" style="34" customWidth="1"/>
    <col min="1285" max="1285" width="8.28515625" style="34" customWidth="1"/>
    <col min="1286" max="1286" width="0.28515625" style="34" customWidth="1"/>
    <col min="1287" max="1287" width="7.5703125" style="34" customWidth="1"/>
    <col min="1288" max="1288" width="11.5703125" style="34" customWidth="1"/>
    <col min="1289" max="1289" width="0.42578125" style="34" customWidth="1"/>
    <col min="1290" max="1290" width="4.42578125" style="34" customWidth="1"/>
    <col min="1291" max="1291" width="0.42578125" style="34" customWidth="1"/>
    <col min="1292" max="1292" width="12.5703125" style="34" customWidth="1"/>
    <col min="1293" max="1293" width="14.85546875" style="34" customWidth="1"/>
    <col min="1294" max="1294" width="0.42578125" style="34" customWidth="1"/>
    <col min="1295" max="1536" width="9.140625" style="34"/>
    <col min="1537" max="1537" width="5.42578125" style="34" customWidth="1"/>
    <col min="1538" max="1538" width="6" style="34" customWidth="1"/>
    <col min="1539" max="1539" width="16" style="34" customWidth="1"/>
    <col min="1540" max="1540" width="21.42578125" style="34" customWidth="1"/>
    <col min="1541" max="1541" width="8.28515625" style="34" customWidth="1"/>
    <col min="1542" max="1542" width="0.28515625" style="34" customWidth="1"/>
    <col min="1543" max="1543" width="7.5703125" style="34" customWidth="1"/>
    <col min="1544" max="1544" width="11.5703125" style="34" customWidth="1"/>
    <col min="1545" max="1545" width="0.42578125" style="34" customWidth="1"/>
    <col min="1546" max="1546" width="4.42578125" style="34" customWidth="1"/>
    <col min="1547" max="1547" width="0.42578125" style="34" customWidth="1"/>
    <col min="1548" max="1548" width="12.5703125" style="34" customWidth="1"/>
    <col min="1549" max="1549" width="14.85546875" style="34" customWidth="1"/>
    <col min="1550" max="1550" width="0.42578125" style="34" customWidth="1"/>
    <col min="1551" max="1792" width="9.140625" style="34"/>
    <col min="1793" max="1793" width="5.42578125" style="34" customWidth="1"/>
    <col min="1794" max="1794" width="6" style="34" customWidth="1"/>
    <col min="1795" max="1795" width="16" style="34" customWidth="1"/>
    <col min="1796" max="1796" width="21.42578125" style="34" customWidth="1"/>
    <col min="1797" max="1797" width="8.28515625" style="34" customWidth="1"/>
    <col min="1798" max="1798" width="0.28515625" style="34" customWidth="1"/>
    <col min="1799" max="1799" width="7.5703125" style="34" customWidth="1"/>
    <col min="1800" max="1800" width="11.5703125" style="34" customWidth="1"/>
    <col min="1801" max="1801" width="0.42578125" style="34" customWidth="1"/>
    <col min="1802" max="1802" width="4.42578125" style="34" customWidth="1"/>
    <col min="1803" max="1803" width="0.42578125" style="34" customWidth="1"/>
    <col min="1804" max="1804" width="12.5703125" style="34" customWidth="1"/>
    <col min="1805" max="1805" width="14.85546875" style="34" customWidth="1"/>
    <col min="1806" max="1806" width="0.42578125" style="34" customWidth="1"/>
    <col min="1807" max="2048" width="9.140625" style="34"/>
    <col min="2049" max="2049" width="5.42578125" style="34" customWidth="1"/>
    <col min="2050" max="2050" width="6" style="34" customWidth="1"/>
    <col min="2051" max="2051" width="16" style="34" customWidth="1"/>
    <col min="2052" max="2052" width="21.42578125" style="34" customWidth="1"/>
    <col min="2053" max="2053" width="8.28515625" style="34" customWidth="1"/>
    <col min="2054" max="2054" width="0.28515625" style="34" customWidth="1"/>
    <col min="2055" max="2055" width="7.5703125" style="34" customWidth="1"/>
    <col min="2056" max="2056" width="11.5703125" style="34" customWidth="1"/>
    <col min="2057" max="2057" width="0.42578125" style="34" customWidth="1"/>
    <col min="2058" max="2058" width="4.42578125" style="34" customWidth="1"/>
    <col min="2059" max="2059" width="0.42578125" style="34" customWidth="1"/>
    <col min="2060" max="2060" width="12.5703125" style="34" customWidth="1"/>
    <col min="2061" max="2061" width="14.85546875" style="34" customWidth="1"/>
    <col min="2062" max="2062" width="0.42578125" style="34" customWidth="1"/>
    <col min="2063" max="2304" width="9.140625" style="34"/>
    <col min="2305" max="2305" width="5.42578125" style="34" customWidth="1"/>
    <col min="2306" max="2306" width="6" style="34" customWidth="1"/>
    <col min="2307" max="2307" width="16" style="34" customWidth="1"/>
    <col min="2308" max="2308" width="21.42578125" style="34" customWidth="1"/>
    <col min="2309" max="2309" width="8.28515625" style="34" customWidth="1"/>
    <col min="2310" max="2310" width="0.28515625" style="34" customWidth="1"/>
    <col min="2311" max="2311" width="7.5703125" style="34" customWidth="1"/>
    <col min="2312" max="2312" width="11.5703125" style="34" customWidth="1"/>
    <col min="2313" max="2313" width="0.42578125" style="34" customWidth="1"/>
    <col min="2314" max="2314" width="4.42578125" style="34" customWidth="1"/>
    <col min="2315" max="2315" width="0.42578125" style="34" customWidth="1"/>
    <col min="2316" max="2316" width="12.5703125" style="34" customWidth="1"/>
    <col min="2317" max="2317" width="14.85546875" style="34" customWidth="1"/>
    <col min="2318" max="2318" width="0.42578125" style="34" customWidth="1"/>
    <col min="2319" max="2560" width="9.140625" style="34"/>
    <col min="2561" max="2561" width="5.42578125" style="34" customWidth="1"/>
    <col min="2562" max="2562" width="6" style="34" customWidth="1"/>
    <col min="2563" max="2563" width="16" style="34" customWidth="1"/>
    <col min="2564" max="2564" width="21.42578125" style="34" customWidth="1"/>
    <col min="2565" max="2565" width="8.28515625" style="34" customWidth="1"/>
    <col min="2566" max="2566" width="0.28515625" style="34" customWidth="1"/>
    <col min="2567" max="2567" width="7.5703125" style="34" customWidth="1"/>
    <col min="2568" max="2568" width="11.5703125" style="34" customWidth="1"/>
    <col min="2569" max="2569" width="0.42578125" style="34" customWidth="1"/>
    <col min="2570" max="2570" width="4.42578125" style="34" customWidth="1"/>
    <col min="2571" max="2571" width="0.42578125" style="34" customWidth="1"/>
    <col min="2572" max="2572" width="12.5703125" style="34" customWidth="1"/>
    <col min="2573" max="2573" width="14.85546875" style="34" customWidth="1"/>
    <col min="2574" max="2574" width="0.42578125" style="34" customWidth="1"/>
    <col min="2575" max="2816" width="9.140625" style="34"/>
    <col min="2817" max="2817" width="5.42578125" style="34" customWidth="1"/>
    <col min="2818" max="2818" width="6" style="34" customWidth="1"/>
    <col min="2819" max="2819" width="16" style="34" customWidth="1"/>
    <col min="2820" max="2820" width="21.42578125" style="34" customWidth="1"/>
    <col min="2821" max="2821" width="8.28515625" style="34" customWidth="1"/>
    <col min="2822" max="2822" width="0.28515625" style="34" customWidth="1"/>
    <col min="2823" max="2823" width="7.5703125" style="34" customWidth="1"/>
    <col min="2824" max="2824" width="11.5703125" style="34" customWidth="1"/>
    <col min="2825" max="2825" width="0.42578125" style="34" customWidth="1"/>
    <col min="2826" max="2826" width="4.42578125" style="34" customWidth="1"/>
    <col min="2827" max="2827" width="0.42578125" style="34" customWidth="1"/>
    <col min="2828" max="2828" width="12.5703125" style="34" customWidth="1"/>
    <col min="2829" max="2829" width="14.85546875" style="34" customWidth="1"/>
    <col min="2830" max="2830" width="0.42578125" style="34" customWidth="1"/>
    <col min="2831" max="3072" width="9.140625" style="34"/>
    <col min="3073" max="3073" width="5.42578125" style="34" customWidth="1"/>
    <col min="3074" max="3074" width="6" style="34" customWidth="1"/>
    <col min="3075" max="3075" width="16" style="34" customWidth="1"/>
    <col min="3076" max="3076" width="21.42578125" style="34" customWidth="1"/>
    <col min="3077" max="3077" width="8.28515625" style="34" customWidth="1"/>
    <col min="3078" max="3078" width="0.28515625" style="34" customWidth="1"/>
    <col min="3079" max="3079" width="7.5703125" style="34" customWidth="1"/>
    <col min="3080" max="3080" width="11.5703125" style="34" customWidth="1"/>
    <col min="3081" max="3081" width="0.42578125" style="34" customWidth="1"/>
    <col min="3082" max="3082" width="4.42578125" style="34" customWidth="1"/>
    <col min="3083" max="3083" width="0.42578125" style="34" customWidth="1"/>
    <col min="3084" max="3084" width="12.5703125" style="34" customWidth="1"/>
    <col min="3085" max="3085" width="14.85546875" style="34" customWidth="1"/>
    <col min="3086" max="3086" width="0.42578125" style="34" customWidth="1"/>
    <col min="3087" max="3328" width="9.140625" style="34"/>
    <col min="3329" max="3329" width="5.42578125" style="34" customWidth="1"/>
    <col min="3330" max="3330" width="6" style="34" customWidth="1"/>
    <col min="3331" max="3331" width="16" style="34" customWidth="1"/>
    <col min="3332" max="3332" width="21.42578125" style="34" customWidth="1"/>
    <col min="3333" max="3333" width="8.28515625" style="34" customWidth="1"/>
    <col min="3334" max="3334" width="0.28515625" style="34" customWidth="1"/>
    <col min="3335" max="3335" width="7.5703125" style="34" customWidth="1"/>
    <col min="3336" max="3336" width="11.5703125" style="34" customWidth="1"/>
    <col min="3337" max="3337" width="0.42578125" style="34" customWidth="1"/>
    <col min="3338" max="3338" width="4.42578125" style="34" customWidth="1"/>
    <col min="3339" max="3339" width="0.42578125" style="34" customWidth="1"/>
    <col min="3340" max="3340" width="12.5703125" style="34" customWidth="1"/>
    <col min="3341" max="3341" width="14.85546875" style="34" customWidth="1"/>
    <col min="3342" max="3342" width="0.42578125" style="34" customWidth="1"/>
    <col min="3343" max="3584" width="9.140625" style="34"/>
    <col min="3585" max="3585" width="5.42578125" style="34" customWidth="1"/>
    <col min="3586" max="3586" width="6" style="34" customWidth="1"/>
    <col min="3587" max="3587" width="16" style="34" customWidth="1"/>
    <col min="3588" max="3588" width="21.42578125" style="34" customWidth="1"/>
    <col min="3589" max="3589" width="8.28515625" style="34" customWidth="1"/>
    <col min="3590" max="3590" width="0.28515625" style="34" customWidth="1"/>
    <col min="3591" max="3591" width="7.5703125" style="34" customWidth="1"/>
    <col min="3592" max="3592" width="11.5703125" style="34" customWidth="1"/>
    <col min="3593" max="3593" width="0.42578125" style="34" customWidth="1"/>
    <col min="3594" max="3594" width="4.42578125" style="34" customWidth="1"/>
    <col min="3595" max="3595" width="0.42578125" style="34" customWidth="1"/>
    <col min="3596" max="3596" width="12.5703125" style="34" customWidth="1"/>
    <col min="3597" max="3597" width="14.85546875" style="34" customWidth="1"/>
    <col min="3598" max="3598" width="0.42578125" style="34" customWidth="1"/>
    <col min="3599" max="3840" width="9.140625" style="34"/>
    <col min="3841" max="3841" width="5.42578125" style="34" customWidth="1"/>
    <col min="3842" max="3842" width="6" style="34" customWidth="1"/>
    <col min="3843" max="3843" width="16" style="34" customWidth="1"/>
    <col min="3844" max="3844" width="21.42578125" style="34" customWidth="1"/>
    <col min="3845" max="3845" width="8.28515625" style="34" customWidth="1"/>
    <col min="3846" max="3846" width="0.28515625" style="34" customWidth="1"/>
    <col min="3847" max="3847" width="7.5703125" style="34" customWidth="1"/>
    <col min="3848" max="3848" width="11.5703125" style="34" customWidth="1"/>
    <col min="3849" max="3849" width="0.42578125" style="34" customWidth="1"/>
    <col min="3850" max="3850" width="4.42578125" style="34" customWidth="1"/>
    <col min="3851" max="3851" width="0.42578125" style="34" customWidth="1"/>
    <col min="3852" max="3852" width="12.5703125" style="34" customWidth="1"/>
    <col min="3853" max="3853" width="14.85546875" style="34" customWidth="1"/>
    <col min="3854" max="3854" width="0.42578125" style="34" customWidth="1"/>
    <col min="3855" max="4096" width="9.140625" style="34"/>
    <col min="4097" max="4097" width="5.42578125" style="34" customWidth="1"/>
    <col min="4098" max="4098" width="6" style="34" customWidth="1"/>
    <col min="4099" max="4099" width="16" style="34" customWidth="1"/>
    <col min="4100" max="4100" width="21.42578125" style="34" customWidth="1"/>
    <col min="4101" max="4101" width="8.28515625" style="34" customWidth="1"/>
    <col min="4102" max="4102" width="0.28515625" style="34" customWidth="1"/>
    <col min="4103" max="4103" width="7.5703125" style="34" customWidth="1"/>
    <col min="4104" max="4104" width="11.5703125" style="34" customWidth="1"/>
    <col min="4105" max="4105" width="0.42578125" style="34" customWidth="1"/>
    <col min="4106" max="4106" width="4.42578125" style="34" customWidth="1"/>
    <col min="4107" max="4107" width="0.42578125" style="34" customWidth="1"/>
    <col min="4108" max="4108" width="12.5703125" style="34" customWidth="1"/>
    <col min="4109" max="4109" width="14.85546875" style="34" customWidth="1"/>
    <col min="4110" max="4110" width="0.42578125" style="34" customWidth="1"/>
    <col min="4111" max="4352" width="9.140625" style="34"/>
    <col min="4353" max="4353" width="5.42578125" style="34" customWidth="1"/>
    <col min="4354" max="4354" width="6" style="34" customWidth="1"/>
    <col min="4355" max="4355" width="16" style="34" customWidth="1"/>
    <col min="4356" max="4356" width="21.42578125" style="34" customWidth="1"/>
    <col min="4357" max="4357" width="8.28515625" style="34" customWidth="1"/>
    <col min="4358" max="4358" width="0.28515625" style="34" customWidth="1"/>
    <col min="4359" max="4359" width="7.5703125" style="34" customWidth="1"/>
    <col min="4360" max="4360" width="11.5703125" style="34" customWidth="1"/>
    <col min="4361" max="4361" width="0.42578125" style="34" customWidth="1"/>
    <col min="4362" max="4362" width="4.42578125" style="34" customWidth="1"/>
    <col min="4363" max="4363" width="0.42578125" style="34" customWidth="1"/>
    <col min="4364" max="4364" width="12.5703125" style="34" customWidth="1"/>
    <col min="4365" max="4365" width="14.85546875" style="34" customWidth="1"/>
    <col min="4366" max="4366" width="0.42578125" style="34" customWidth="1"/>
    <col min="4367" max="4608" width="9.140625" style="34"/>
    <col min="4609" max="4609" width="5.42578125" style="34" customWidth="1"/>
    <col min="4610" max="4610" width="6" style="34" customWidth="1"/>
    <col min="4611" max="4611" width="16" style="34" customWidth="1"/>
    <col min="4612" max="4612" width="21.42578125" style="34" customWidth="1"/>
    <col min="4613" max="4613" width="8.28515625" style="34" customWidth="1"/>
    <col min="4614" max="4614" width="0.28515625" style="34" customWidth="1"/>
    <col min="4615" max="4615" width="7.5703125" style="34" customWidth="1"/>
    <col min="4616" max="4616" width="11.5703125" style="34" customWidth="1"/>
    <col min="4617" max="4617" width="0.42578125" style="34" customWidth="1"/>
    <col min="4618" max="4618" width="4.42578125" style="34" customWidth="1"/>
    <col min="4619" max="4619" width="0.42578125" style="34" customWidth="1"/>
    <col min="4620" max="4620" width="12.5703125" style="34" customWidth="1"/>
    <col min="4621" max="4621" width="14.85546875" style="34" customWidth="1"/>
    <col min="4622" max="4622" width="0.42578125" style="34" customWidth="1"/>
    <col min="4623" max="4864" width="9.140625" style="34"/>
    <col min="4865" max="4865" width="5.42578125" style="34" customWidth="1"/>
    <col min="4866" max="4866" width="6" style="34" customWidth="1"/>
    <col min="4867" max="4867" width="16" style="34" customWidth="1"/>
    <col min="4868" max="4868" width="21.42578125" style="34" customWidth="1"/>
    <col min="4869" max="4869" width="8.28515625" style="34" customWidth="1"/>
    <col min="4870" max="4870" width="0.28515625" style="34" customWidth="1"/>
    <col min="4871" max="4871" width="7.5703125" style="34" customWidth="1"/>
    <col min="4872" max="4872" width="11.5703125" style="34" customWidth="1"/>
    <col min="4873" max="4873" width="0.42578125" style="34" customWidth="1"/>
    <col min="4874" max="4874" width="4.42578125" style="34" customWidth="1"/>
    <col min="4875" max="4875" width="0.42578125" style="34" customWidth="1"/>
    <col min="4876" max="4876" width="12.5703125" style="34" customWidth="1"/>
    <col min="4877" max="4877" width="14.85546875" style="34" customWidth="1"/>
    <col min="4878" max="4878" width="0.42578125" style="34" customWidth="1"/>
    <col min="4879" max="5120" width="9.140625" style="34"/>
    <col min="5121" max="5121" width="5.42578125" style="34" customWidth="1"/>
    <col min="5122" max="5122" width="6" style="34" customWidth="1"/>
    <col min="5123" max="5123" width="16" style="34" customWidth="1"/>
    <col min="5124" max="5124" width="21.42578125" style="34" customWidth="1"/>
    <col min="5125" max="5125" width="8.28515625" style="34" customWidth="1"/>
    <col min="5126" max="5126" width="0.28515625" style="34" customWidth="1"/>
    <col min="5127" max="5127" width="7.5703125" style="34" customWidth="1"/>
    <col min="5128" max="5128" width="11.5703125" style="34" customWidth="1"/>
    <col min="5129" max="5129" width="0.42578125" style="34" customWidth="1"/>
    <col min="5130" max="5130" width="4.42578125" style="34" customWidth="1"/>
    <col min="5131" max="5131" width="0.42578125" style="34" customWidth="1"/>
    <col min="5132" max="5132" width="12.5703125" style="34" customWidth="1"/>
    <col min="5133" max="5133" width="14.85546875" style="34" customWidth="1"/>
    <col min="5134" max="5134" width="0.42578125" style="34" customWidth="1"/>
    <col min="5135" max="5376" width="9.140625" style="34"/>
    <col min="5377" max="5377" width="5.42578125" style="34" customWidth="1"/>
    <col min="5378" max="5378" width="6" style="34" customWidth="1"/>
    <col min="5379" max="5379" width="16" style="34" customWidth="1"/>
    <col min="5380" max="5380" width="21.42578125" style="34" customWidth="1"/>
    <col min="5381" max="5381" width="8.28515625" style="34" customWidth="1"/>
    <col min="5382" max="5382" width="0.28515625" style="34" customWidth="1"/>
    <col min="5383" max="5383" width="7.5703125" style="34" customWidth="1"/>
    <col min="5384" max="5384" width="11.5703125" style="34" customWidth="1"/>
    <col min="5385" max="5385" width="0.42578125" style="34" customWidth="1"/>
    <col min="5386" max="5386" width="4.42578125" style="34" customWidth="1"/>
    <col min="5387" max="5387" width="0.42578125" style="34" customWidth="1"/>
    <col min="5388" max="5388" width="12.5703125" style="34" customWidth="1"/>
    <col min="5389" max="5389" width="14.85546875" style="34" customWidth="1"/>
    <col min="5390" max="5390" width="0.42578125" style="34" customWidth="1"/>
    <col min="5391" max="5632" width="9.140625" style="34"/>
    <col min="5633" max="5633" width="5.42578125" style="34" customWidth="1"/>
    <col min="5634" max="5634" width="6" style="34" customWidth="1"/>
    <col min="5635" max="5635" width="16" style="34" customWidth="1"/>
    <col min="5636" max="5636" width="21.42578125" style="34" customWidth="1"/>
    <col min="5637" max="5637" width="8.28515625" style="34" customWidth="1"/>
    <col min="5638" max="5638" width="0.28515625" style="34" customWidth="1"/>
    <col min="5639" max="5639" width="7.5703125" style="34" customWidth="1"/>
    <col min="5640" max="5640" width="11.5703125" style="34" customWidth="1"/>
    <col min="5641" max="5641" width="0.42578125" style="34" customWidth="1"/>
    <col min="5642" max="5642" width="4.42578125" style="34" customWidth="1"/>
    <col min="5643" max="5643" width="0.42578125" style="34" customWidth="1"/>
    <col min="5644" max="5644" width="12.5703125" style="34" customWidth="1"/>
    <col min="5645" max="5645" width="14.85546875" style="34" customWidth="1"/>
    <col min="5646" max="5646" width="0.42578125" style="34" customWidth="1"/>
    <col min="5647" max="5888" width="9.140625" style="34"/>
    <col min="5889" max="5889" width="5.42578125" style="34" customWidth="1"/>
    <col min="5890" max="5890" width="6" style="34" customWidth="1"/>
    <col min="5891" max="5891" width="16" style="34" customWidth="1"/>
    <col min="5892" max="5892" width="21.42578125" style="34" customWidth="1"/>
    <col min="5893" max="5893" width="8.28515625" style="34" customWidth="1"/>
    <col min="5894" max="5894" width="0.28515625" style="34" customWidth="1"/>
    <col min="5895" max="5895" width="7.5703125" style="34" customWidth="1"/>
    <col min="5896" max="5896" width="11.5703125" style="34" customWidth="1"/>
    <col min="5897" max="5897" width="0.42578125" style="34" customWidth="1"/>
    <col min="5898" max="5898" width="4.42578125" style="34" customWidth="1"/>
    <col min="5899" max="5899" width="0.42578125" style="34" customWidth="1"/>
    <col min="5900" max="5900" width="12.5703125" style="34" customWidth="1"/>
    <col min="5901" max="5901" width="14.85546875" style="34" customWidth="1"/>
    <col min="5902" max="5902" width="0.42578125" style="34" customWidth="1"/>
    <col min="5903" max="6144" width="9.140625" style="34"/>
    <col min="6145" max="6145" width="5.42578125" style="34" customWidth="1"/>
    <col min="6146" max="6146" width="6" style="34" customWidth="1"/>
    <col min="6147" max="6147" width="16" style="34" customWidth="1"/>
    <col min="6148" max="6148" width="21.42578125" style="34" customWidth="1"/>
    <col min="6149" max="6149" width="8.28515625" style="34" customWidth="1"/>
    <col min="6150" max="6150" width="0.28515625" style="34" customWidth="1"/>
    <col min="6151" max="6151" width="7.5703125" style="34" customWidth="1"/>
    <col min="6152" max="6152" width="11.5703125" style="34" customWidth="1"/>
    <col min="6153" max="6153" width="0.42578125" style="34" customWidth="1"/>
    <col min="6154" max="6154" width="4.42578125" style="34" customWidth="1"/>
    <col min="6155" max="6155" width="0.42578125" style="34" customWidth="1"/>
    <col min="6156" max="6156" width="12.5703125" style="34" customWidth="1"/>
    <col min="6157" max="6157" width="14.85546875" style="34" customWidth="1"/>
    <col min="6158" max="6158" width="0.42578125" style="34" customWidth="1"/>
    <col min="6159" max="6400" width="9.140625" style="34"/>
    <col min="6401" max="6401" width="5.42578125" style="34" customWidth="1"/>
    <col min="6402" max="6402" width="6" style="34" customWidth="1"/>
    <col min="6403" max="6403" width="16" style="34" customWidth="1"/>
    <col min="6404" max="6404" width="21.42578125" style="34" customWidth="1"/>
    <col min="6405" max="6405" width="8.28515625" style="34" customWidth="1"/>
    <col min="6406" max="6406" width="0.28515625" style="34" customWidth="1"/>
    <col min="6407" max="6407" width="7.5703125" style="34" customWidth="1"/>
    <col min="6408" max="6408" width="11.5703125" style="34" customWidth="1"/>
    <col min="6409" max="6409" width="0.42578125" style="34" customWidth="1"/>
    <col min="6410" max="6410" width="4.42578125" style="34" customWidth="1"/>
    <col min="6411" max="6411" width="0.42578125" style="34" customWidth="1"/>
    <col min="6412" max="6412" width="12.5703125" style="34" customWidth="1"/>
    <col min="6413" max="6413" width="14.85546875" style="34" customWidth="1"/>
    <col min="6414" max="6414" width="0.42578125" style="34" customWidth="1"/>
    <col min="6415" max="6656" width="9.140625" style="34"/>
    <col min="6657" max="6657" width="5.42578125" style="34" customWidth="1"/>
    <col min="6658" max="6658" width="6" style="34" customWidth="1"/>
    <col min="6659" max="6659" width="16" style="34" customWidth="1"/>
    <col min="6660" max="6660" width="21.42578125" style="34" customWidth="1"/>
    <col min="6661" max="6661" width="8.28515625" style="34" customWidth="1"/>
    <col min="6662" max="6662" width="0.28515625" style="34" customWidth="1"/>
    <col min="6663" max="6663" width="7.5703125" style="34" customWidth="1"/>
    <col min="6664" max="6664" width="11.5703125" style="34" customWidth="1"/>
    <col min="6665" max="6665" width="0.42578125" style="34" customWidth="1"/>
    <col min="6666" max="6666" width="4.42578125" style="34" customWidth="1"/>
    <col min="6667" max="6667" width="0.42578125" style="34" customWidth="1"/>
    <col min="6668" max="6668" width="12.5703125" style="34" customWidth="1"/>
    <col min="6669" max="6669" width="14.85546875" style="34" customWidth="1"/>
    <col min="6670" max="6670" width="0.42578125" style="34" customWidth="1"/>
    <col min="6671" max="6912" width="9.140625" style="34"/>
    <col min="6913" max="6913" width="5.42578125" style="34" customWidth="1"/>
    <col min="6914" max="6914" width="6" style="34" customWidth="1"/>
    <col min="6915" max="6915" width="16" style="34" customWidth="1"/>
    <col min="6916" max="6916" width="21.42578125" style="34" customWidth="1"/>
    <col min="6917" max="6917" width="8.28515625" style="34" customWidth="1"/>
    <col min="6918" max="6918" width="0.28515625" style="34" customWidth="1"/>
    <col min="6919" max="6919" width="7.5703125" style="34" customWidth="1"/>
    <col min="6920" max="6920" width="11.5703125" style="34" customWidth="1"/>
    <col min="6921" max="6921" width="0.42578125" style="34" customWidth="1"/>
    <col min="6922" max="6922" width="4.42578125" style="34" customWidth="1"/>
    <col min="6923" max="6923" width="0.42578125" style="34" customWidth="1"/>
    <col min="6924" max="6924" width="12.5703125" style="34" customWidth="1"/>
    <col min="6925" max="6925" width="14.85546875" style="34" customWidth="1"/>
    <col min="6926" max="6926" width="0.42578125" style="34" customWidth="1"/>
    <col min="6927" max="7168" width="9.140625" style="34"/>
    <col min="7169" max="7169" width="5.42578125" style="34" customWidth="1"/>
    <col min="7170" max="7170" width="6" style="34" customWidth="1"/>
    <col min="7171" max="7171" width="16" style="34" customWidth="1"/>
    <col min="7172" max="7172" width="21.42578125" style="34" customWidth="1"/>
    <col min="7173" max="7173" width="8.28515625" style="34" customWidth="1"/>
    <col min="7174" max="7174" width="0.28515625" style="34" customWidth="1"/>
    <col min="7175" max="7175" width="7.5703125" style="34" customWidth="1"/>
    <col min="7176" max="7176" width="11.5703125" style="34" customWidth="1"/>
    <col min="7177" max="7177" width="0.42578125" style="34" customWidth="1"/>
    <col min="7178" max="7178" width="4.42578125" style="34" customWidth="1"/>
    <col min="7179" max="7179" width="0.42578125" style="34" customWidth="1"/>
    <col min="7180" max="7180" width="12.5703125" style="34" customWidth="1"/>
    <col min="7181" max="7181" width="14.85546875" style="34" customWidth="1"/>
    <col min="7182" max="7182" width="0.42578125" style="34" customWidth="1"/>
    <col min="7183" max="7424" width="9.140625" style="34"/>
    <col min="7425" max="7425" width="5.42578125" style="34" customWidth="1"/>
    <col min="7426" max="7426" width="6" style="34" customWidth="1"/>
    <col min="7427" max="7427" width="16" style="34" customWidth="1"/>
    <col min="7428" max="7428" width="21.42578125" style="34" customWidth="1"/>
    <col min="7429" max="7429" width="8.28515625" style="34" customWidth="1"/>
    <col min="7430" max="7430" width="0.28515625" style="34" customWidth="1"/>
    <col min="7431" max="7431" width="7.5703125" style="34" customWidth="1"/>
    <col min="7432" max="7432" width="11.5703125" style="34" customWidth="1"/>
    <col min="7433" max="7433" width="0.42578125" style="34" customWidth="1"/>
    <col min="7434" max="7434" width="4.42578125" style="34" customWidth="1"/>
    <col min="7435" max="7435" width="0.42578125" style="34" customWidth="1"/>
    <col min="7436" max="7436" width="12.5703125" style="34" customWidth="1"/>
    <col min="7437" max="7437" width="14.85546875" style="34" customWidth="1"/>
    <col min="7438" max="7438" width="0.42578125" style="34" customWidth="1"/>
    <col min="7439" max="7680" width="9.140625" style="34"/>
    <col min="7681" max="7681" width="5.42578125" style="34" customWidth="1"/>
    <col min="7682" max="7682" width="6" style="34" customWidth="1"/>
    <col min="7683" max="7683" width="16" style="34" customWidth="1"/>
    <col min="7684" max="7684" width="21.42578125" style="34" customWidth="1"/>
    <col min="7685" max="7685" width="8.28515625" style="34" customWidth="1"/>
    <col min="7686" max="7686" width="0.28515625" style="34" customWidth="1"/>
    <col min="7687" max="7687" width="7.5703125" style="34" customWidth="1"/>
    <col min="7688" max="7688" width="11.5703125" style="34" customWidth="1"/>
    <col min="7689" max="7689" width="0.42578125" style="34" customWidth="1"/>
    <col min="7690" max="7690" width="4.42578125" style="34" customWidth="1"/>
    <col min="7691" max="7691" width="0.42578125" style="34" customWidth="1"/>
    <col min="7692" max="7692" width="12.5703125" style="34" customWidth="1"/>
    <col min="7693" max="7693" width="14.85546875" style="34" customWidth="1"/>
    <col min="7694" max="7694" width="0.42578125" style="34" customWidth="1"/>
    <col min="7695" max="7936" width="9.140625" style="34"/>
    <col min="7937" max="7937" width="5.42578125" style="34" customWidth="1"/>
    <col min="7938" max="7938" width="6" style="34" customWidth="1"/>
    <col min="7939" max="7939" width="16" style="34" customWidth="1"/>
    <col min="7940" max="7940" width="21.42578125" style="34" customWidth="1"/>
    <col min="7941" max="7941" width="8.28515625" style="34" customWidth="1"/>
    <col min="7942" max="7942" width="0.28515625" style="34" customWidth="1"/>
    <col min="7943" max="7943" width="7.5703125" style="34" customWidth="1"/>
    <col min="7944" max="7944" width="11.5703125" style="34" customWidth="1"/>
    <col min="7945" max="7945" width="0.42578125" style="34" customWidth="1"/>
    <col min="7946" max="7946" width="4.42578125" style="34" customWidth="1"/>
    <col min="7947" max="7947" width="0.42578125" style="34" customWidth="1"/>
    <col min="7948" max="7948" width="12.5703125" style="34" customWidth="1"/>
    <col min="7949" max="7949" width="14.85546875" style="34" customWidth="1"/>
    <col min="7950" max="7950" width="0.42578125" style="34" customWidth="1"/>
    <col min="7951" max="8192" width="9.140625" style="34"/>
    <col min="8193" max="8193" width="5.42578125" style="34" customWidth="1"/>
    <col min="8194" max="8194" width="6" style="34" customWidth="1"/>
    <col min="8195" max="8195" width="16" style="34" customWidth="1"/>
    <col min="8196" max="8196" width="21.42578125" style="34" customWidth="1"/>
    <col min="8197" max="8197" width="8.28515625" style="34" customWidth="1"/>
    <col min="8198" max="8198" width="0.28515625" style="34" customWidth="1"/>
    <col min="8199" max="8199" width="7.5703125" style="34" customWidth="1"/>
    <col min="8200" max="8200" width="11.5703125" style="34" customWidth="1"/>
    <col min="8201" max="8201" width="0.42578125" style="34" customWidth="1"/>
    <col min="8202" max="8202" width="4.42578125" style="34" customWidth="1"/>
    <col min="8203" max="8203" width="0.42578125" style="34" customWidth="1"/>
    <col min="8204" max="8204" width="12.5703125" style="34" customWidth="1"/>
    <col min="8205" max="8205" width="14.85546875" style="34" customWidth="1"/>
    <col min="8206" max="8206" width="0.42578125" style="34" customWidth="1"/>
    <col min="8207" max="8448" width="9.140625" style="34"/>
    <col min="8449" max="8449" width="5.42578125" style="34" customWidth="1"/>
    <col min="8450" max="8450" width="6" style="34" customWidth="1"/>
    <col min="8451" max="8451" width="16" style="34" customWidth="1"/>
    <col min="8452" max="8452" width="21.42578125" style="34" customWidth="1"/>
    <col min="8453" max="8453" width="8.28515625" style="34" customWidth="1"/>
    <col min="8454" max="8454" width="0.28515625" style="34" customWidth="1"/>
    <col min="8455" max="8455" width="7.5703125" style="34" customWidth="1"/>
    <col min="8456" max="8456" width="11.5703125" style="34" customWidth="1"/>
    <col min="8457" max="8457" width="0.42578125" style="34" customWidth="1"/>
    <col min="8458" max="8458" width="4.42578125" style="34" customWidth="1"/>
    <col min="8459" max="8459" width="0.42578125" style="34" customWidth="1"/>
    <col min="8460" max="8460" width="12.5703125" style="34" customWidth="1"/>
    <col min="8461" max="8461" width="14.85546875" style="34" customWidth="1"/>
    <col min="8462" max="8462" width="0.42578125" style="34" customWidth="1"/>
    <col min="8463" max="8704" width="9.140625" style="34"/>
    <col min="8705" max="8705" width="5.42578125" style="34" customWidth="1"/>
    <col min="8706" max="8706" width="6" style="34" customWidth="1"/>
    <col min="8707" max="8707" width="16" style="34" customWidth="1"/>
    <col min="8708" max="8708" width="21.42578125" style="34" customWidth="1"/>
    <col min="8709" max="8709" width="8.28515625" style="34" customWidth="1"/>
    <col min="8710" max="8710" width="0.28515625" style="34" customWidth="1"/>
    <col min="8711" max="8711" width="7.5703125" style="34" customWidth="1"/>
    <col min="8712" max="8712" width="11.5703125" style="34" customWidth="1"/>
    <col min="8713" max="8713" width="0.42578125" style="34" customWidth="1"/>
    <col min="8714" max="8714" width="4.42578125" style="34" customWidth="1"/>
    <col min="8715" max="8715" width="0.42578125" style="34" customWidth="1"/>
    <col min="8716" max="8716" width="12.5703125" style="34" customWidth="1"/>
    <col min="8717" max="8717" width="14.85546875" style="34" customWidth="1"/>
    <col min="8718" max="8718" width="0.42578125" style="34" customWidth="1"/>
    <col min="8719" max="8960" width="9.140625" style="34"/>
    <col min="8961" max="8961" width="5.42578125" style="34" customWidth="1"/>
    <col min="8962" max="8962" width="6" style="34" customWidth="1"/>
    <col min="8963" max="8963" width="16" style="34" customWidth="1"/>
    <col min="8964" max="8964" width="21.42578125" style="34" customWidth="1"/>
    <col min="8965" max="8965" width="8.28515625" style="34" customWidth="1"/>
    <col min="8966" max="8966" width="0.28515625" style="34" customWidth="1"/>
    <col min="8967" max="8967" width="7.5703125" style="34" customWidth="1"/>
    <col min="8968" max="8968" width="11.5703125" style="34" customWidth="1"/>
    <col min="8969" max="8969" width="0.42578125" style="34" customWidth="1"/>
    <col min="8970" max="8970" width="4.42578125" style="34" customWidth="1"/>
    <col min="8971" max="8971" width="0.42578125" style="34" customWidth="1"/>
    <col min="8972" max="8972" width="12.5703125" style="34" customWidth="1"/>
    <col min="8973" max="8973" width="14.85546875" style="34" customWidth="1"/>
    <col min="8974" max="8974" width="0.42578125" style="34" customWidth="1"/>
    <col min="8975" max="9216" width="9.140625" style="34"/>
    <col min="9217" max="9217" width="5.42578125" style="34" customWidth="1"/>
    <col min="9218" max="9218" width="6" style="34" customWidth="1"/>
    <col min="9219" max="9219" width="16" style="34" customWidth="1"/>
    <col min="9220" max="9220" width="21.42578125" style="34" customWidth="1"/>
    <col min="9221" max="9221" width="8.28515625" style="34" customWidth="1"/>
    <col min="9222" max="9222" width="0.28515625" style="34" customWidth="1"/>
    <col min="9223" max="9223" width="7.5703125" style="34" customWidth="1"/>
    <col min="9224" max="9224" width="11.5703125" style="34" customWidth="1"/>
    <col min="9225" max="9225" width="0.42578125" style="34" customWidth="1"/>
    <col min="9226" max="9226" width="4.42578125" style="34" customWidth="1"/>
    <col min="9227" max="9227" width="0.42578125" style="34" customWidth="1"/>
    <col min="9228" max="9228" width="12.5703125" style="34" customWidth="1"/>
    <col min="9229" max="9229" width="14.85546875" style="34" customWidth="1"/>
    <col min="9230" max="9230" width="0.42578125" style="34" customWidth="1"/>
    <col min="9231" max="9472" width="9.140625" style="34"/>
    <col min="9473" max="9473" width="5.42578125" style="34" customWidth="1"/>
    <col min="9474" max="9474" width="6" style="34" customWidth="1"/>
    <col min="9475" max="9475" width="16" style="34" customWidth="1"/>
    <col min="9476" max="9476" width="21.42578125" style="34" customWidth="1"/>
    <col min="9477" max="9477" width="8.28515625" style="34" customWidth="1"/>
    <col min="9478" max="9478" width="0.28515625" style="34" customWidth="1"/>
    <col min="9479" max="9479" width="7.5703125" style="34" customWidth="1"/>
    <col min="9480" max="9480" width="11.5703125" style="34" customWidth="1"/>
    <col min="9481" max="9481" width="0.42578125" style="34" customWidth="1"/>
    <col min="9482" max="9482" width="4.42578125" style="34" customWidth="1"/>
    <col min="9483" max="9483" width="0.42578125" style="34" customWidth="1"/>
    <col min="9484" max="9484" width="12.5703125" style="34" customWidth="1"/>
    <col min="9485" max="9485" width="14.85546875" style="34" customWidth="1"/>
    <col min="9486" max="9486" width="0.42578125" style="34" customWidth="1"/>
    <col min="9487" max="9728" width="9.140625" style="34"/>
    <col min="9729" max="9729" width="5.42578125" style="34" customWidth="1"/>
    <col min="9730" max="9730" width="6" style="34" customWidth="1"/>
    <col min="9731" max="9731" width="16" style="34" customWidth="1"/>
    <col min="9732" max="9732" width="21.42578125" style="34" customWidth="1"/>
    <col min="9733" max="9733" width="8.28515625" style="34" customWidth="1"/>
    <col min="9734" max="9734" width="0.28515625" style="34" customWidth="1"/>
    <col min="9735" max="9735" width="7.5703125" style="34" customWidth="1"/>
    <col min="9736" max="9736" width="11.5703125" style="34" customWidth="1"/>
    <col min="9737" max="9737" width="0.42578125" style="34" customWidth="1"/>
    <col min="9738" max="9738" width="4.42578125" style="34" customWidth="1"/>
    <col min="9739" max="9739" width="0.42578125" style="34" customWidth="1"/>
    <col min="9740" max="9740" width="12.5703125" style="34" customWidth="1"/>
    <col min="9741" max="9741" width="14.85546875" style="34" customWidth="1"/>
    <col min="9742" max="9742" width="0.42578125" style="34" customWidth="1"/>
    <col min="9743" max="9984" width="9.140625" style="34"/>
    <col min="9985" max="9985" width="5.42578125" style="34" customWidth="1"/>
    <col min="9986" max="9986" width="6" style="34" customWidth="1"/>
    <col min="9987" max="9987" width="16" style="34" customWidth="1"/>
    <col min="9988" max="9988" width="21.42578125" style="34" customWidth="1"/>
    <col min="9989" max="9989" width="8.28515625" style="34" customWidth="1"/>
    <col min="9990" max="9990" width="0.28515625" style="34" customWidth="1"/>
    <col min="9991" max="9991" width="7.5703125" style="34" customWidth="1"/>
    <col min="9992" max="9992" width="11.5703125" style="34" customWidth="1"/>
    <col min="9993" max="9993" width="0.42578125" style="34" customWidth="1"/>
    <col min="9994" max="9994" width="4.42578125" style="34" customWidth="1"/>
    <col min="9995" max="9995" width="0.42578125" style="34" customWidth="1"/>
    <col min="9996" max="9996" width="12.5703125" style="34" customWidth="1"/>
    <col min="9997" max="9997" width="14.85546875" style="34" customWidth="1"/>
    <col min="9998" max="9998" width="0.42578125" style="34" customWidth="1"/>
    <col min="9999" max="10240" width="9.140625" style="34"/>
    <col min="10241" max="10241" width="5.42578125" style="34" customWidth="1"/>
    <col min="10242" max="10242" width="6" style="34" customWidth="1"/>
    <col min="10243" max="10243" width="16" style="34" customWidth="1"/>
    <col min="10244" max="10244" width="21.42578125" style="34" customWidth="1"/>
    <col min="10245" max="10245" width="8.28515625" style="34" customWidth="1"/>
    <col min="10246" max="10246" width="0.28515625" style="34" customWidth="1"/>
    <col min="10247" max="10247" width="7.5703125" style="34" customWidth="1"/>
    <col min="10248" max="10248" width="11.5703125" style="34" customWidth="1"/>
    <col min="10249" max="10249" width="0.42578125" style="34" customWidth="1"/>
    <col min="10250" max="10250" width="4.42578125" style="34" customWidth="1"/>
    <col min="10251" max="10251" width="0.42578125" style="34" customWidth="1"/>
    <col min="10252" max="10252" width="12.5703125" style="34" customWidth="1"/>
    <col min="10253" max="10253" width="14.85546875" style="34" customWidth="1"/>
    <col min="10254" max="10254" width="0.42578125" style="34" customWidth="1"/>
    <col min="10255" max="10496" width="9.140625" style="34"/>
    <col min="10497" max="10497" width="5.42578125" style="34" customWidth="1"/>
    <col min="10498" max="10498" width="6" style="34" customWidth="1"/>
    <col min="10499" max="10499" width="16" style="34" customWidth="1"/>
    <col min="10500" max="10500" width="21.42578125" style="34" customWidth="1"/>
    <col min="10501" max="10501" width="8.28515625" style="34" customWidth="1"/>
    <col min="10502" max="10502" width="0.28515625" style="34" customWidth="1"/>
    <col min="10503" max="10503" width="7.5703125" style="34" customWidth="1"/>
    <col min="10504" max="10504" width="11.5703125" style="34" customWidth="1"/>
    <col min="10505" max="10505" width="0.42578125" style="34" customWidth="1"/>
    <col min="10506" max="10506" width="4.42578125" style="34" customWidth="1"/>
    <col min="10507" max="10507" width="0.42578125" style="34" customWidth="1"/>
    <col min="10508" max="10508" width="12.5703125" style="34" customWidth="1"/>
    <col min="10509" max="10509" width="14.85546875" style="34" customWidth="1"/>
    <col min="10510" max="10510" width="0.42578125" style="34" customWidth="1"/>
    <col min="10511" max="10752" width="9.140625" style="34"/>
    <col min="10753" max="10753" width="5.42578125" style="34" customWidth="1"/>
    <col min="10754" max="10754" width="6" style="34" customWidth="1"/>
    <col min="10755" max="10755" width="16" style="34" customWidth="1"/>
    <col min="10756" max="10756" width="21.42578125" style="34" customWidth="1"/>
    <col min="10757" max="10757" width="8.28515625" style="34" customWidth="1"/>
    <col min="10758" max="10758" width="0.28515625" style="34" customWidth="1"/>
    <col min="10759" max="10759" width="7.5703125" style="34" customWidth="1"/>
    <col min="10760" max="10760" width="11.5703125" style="34" customWidth="1"/>
    <col min="10761" max="10761" width="0.42578125" style="34" customWidth="1"/>
    <col min="10762" max="10762" width="4.42578125" style="34" customWidth="1"/>
    <col min="10763" max="10763" width="0.42578125" style="34" customWidth="1"/>
    <col min="10764" max="10764" width="12.5703125" style="34" customWidth="1"/>
    <col min="10765" max="10765" width="14.85546875" style="34" customWidth="1"/>
    <col min="10766" max="10766" width="0.42578125" style="34" customWidth="1"/>
    <col min="10767" max="11008" width="9.140625" style="34"/>
    <col min="11009" max="11009" width="5.42578125" style="34" customWidth="1"/>
    <col min="11010" max="11010" width="6" style="34" customWidth="1"/>
    <col min="11011" max="11011" width="16" style="34" customWidth="1"/>
    <col min="11012" max="11012" width="21.42578125" style="34" customWidth="1"/>
    <col min="11013" max="11013" width="8.28515625" style="34" customWidth="1"/>
    <col min="11014" max="11014" width="0.28515625" style="34" customWidth="1"/>
    <col min="11015" max="11015" width="7.5703125" style="34" customWidth="1"/>
    <col min="11016" max="11016" width="11.5703125" style="34" customWidth="1"/>
    <col min="11017" max="11017" width="0.42578125" style="34" customWidth="1"/>
    <col min="11018" max="11018" width="4.42578125" style="34" customWidth="1"/>
    <col min="11019" max="11019" width="0.42578125" style="34" customWidth="1"/>
    <col min="11020" max="11020" width="12.5703125" style="34" customWidth="1"/>
    <col min="11021" max="11021" width="14.85546875" style="34" customWidth="1"/>
    <col min="11022" max="11022" width="0.42578125" style="34" customWidth="1"/>
    <col min="11023" max="11264" width="9.140625" style="34"/>
    <col min="11265" max="11265" width="5.42578125" style="34" customWidth="1"/>
    <col min="11266" max="11266" width="6" style="34" customWidth="1"/>
    <col min="11267" max="11267" width="16" style="34" customWidth="1"/>
    <col min="11268" max="11268" width="21.42578125" style="34" customWidth="1"/>
    <col min="11269" max="11269" width="8.28515625" style="34" customWidth="1"/>
    <col min="11270" max="11270" width="0.28515625" style="34" customWidth="1"/>
    <col min="11271" max="11271" width="7.5703125" style="34" customWidth="1"/>
    <col min="11272" max="11272" width="11.5703125" style="34" customWidth="1"/>
    <col min="11273" max="11273" width="0.42578125" style="34" customWidth="1"/>
    <col min="11274" max="11274" width="4.42578125" style="34" customWidth="1"/>
    <col min="11275" max="11275" width="0.42578125" style="34" customWidth="1"/>
    <col min="11276" max="11276" width="12.5703125" style="34" customWidth="1"/>
    <col min="11277" max="11277" width="14.85546875" style="34" customWidth="1"/>
    <col min="11278" max="11278" width="0.42578125" style="34" customWidth="1"/>
    <col min="11279" max="11520" width="9.140625" style="34"/>
    <col min="11521" max="11521" width="5.42578125" style="34" customWidth="1"/>
    <col min="11522" max="11522" width="6" style="34" customWidth="1"/>
    <col min="11523" max="11523" width="16" style="34" customWidth="1"/>
    <col min="11524" max="11524" width="21.42578125" style="34" customWidth="1"/>
    <col min="11525" max="11525" width="8.28515625" style="34" customWidth="1"/>
    <col min="11526" max="11526" width="0.28515625" style="34" customWidth="1"/>
    <col min="11527" max="11527" width="7.5703125" style="34" customWidth="1"/>
    <col min="11528" max="11528" width="11.5703125" style="34" customWidth="1"/>
    <col min="11529" max="11529" width="0.42578125" style="34" customWidth="1"/>
    <col min="11530" max="11530" width="4.42578125" style="34" customWidth="1"/>
    <col min="11531" max="11531" width="0.42578125" style="34" customWidth="1"/>
    <col min="11532" max="11532" width="12.5703125" style="34" customWidth="1"/>
    <col min="11533" max="11533" width="14.85546875" style="34" customWidth="1"/>
    <col min="11534" max="11534" width="0.42578125" style="34" customWidth="1"/>
    <col min="11535" max="11776" width="9.140625" style="34"/>
    <col min="11777" max="11777" width="5.42578125" style="34" customWidth="1"/>
    <col min="11778" max="11778" width="6" style="34" customWidth="1"/>
    <col min="11779" max="11779" width="16" style="34" customWidth="1"/>
    <col min="11780" max="11780" width="21.42578125" style="34" customWidth="1"/>
    <col min="11781" max="11781" width="8.28515625" style="34" customWidth="1"/>
    <col min="11782" max="11782" width="0.28515625" style="34" customWidth="1"/>
    <col min="11783" max="11783" width="7.5703125" style="34" customWidth="1"/>
    <col min="11784" max="11784" width="11.5703125" style="34" customWidth="1"/>
    <col min="11785" max="11785" width="0.42578125" style="34" customWidth="1"/>
    <col min="11786" max="11786" width="4.42578125" style="34" customWidth="1"/>
    <col min="11787" max="11787" width="0.42578125" style="34" customWidth="1"/>
    <col min="11788" max="11788" width="12.5703125" style="34" customWidth="1"/>
    <col min="11789" max="11789" width="14.85546875" style="34" customWidth="1"/>
    <col min="11790" max="11790" width="0.42578125" style="34" customWidth="1"/>
    <col min="11791" max="12032" width="9.140625" style="34"/>
    <col min="12033" max="12033" width="5.42578125" style="34" customWidth="1"/>
    <col min="12034" max="12034" width="6" style="34" customWidth="1"/>
    <col min="12035" max="12035" width="16" style="34" customWidth="1"/>
    <col min="12036" max="12036" width="21.42578125" style="34" customWidth="1"/>
    <col min="12037" max="12037" width="8.28515625" style="34" customWidth="1"/>
    <col min="12038" max="12038" width="0.28515625" style="34" customWidth="1"/>
    <col min="12039" max="12039" width="7.5703125" style="34" customWidth="1"/>
    <col min="12040" max="12040" width="11.5703125" style="34" customWidth="1"/>
    <col min="12041" max="12041" width="0.42578125" style="34" customWidth="1"/>
    <col min="12042" max="12042" width="4.42578125" style="34" customWidth="1"/>
    <col min="12043" max="12043" width="0.42578125" style="34" customWidth="1"/>
    <col min="12044" max="12044" width="12.5703125" style="34" customWidth="1"/>
    <col min="12045" max="12045" width="14.85546875" style="34" customWidth="1"/>
    <col min="12046" max="12046" width="0.42578125" style="34" customWidth="1"/>
    <col min="12047" max="12288" width="9.140625" style="34"/>
    <col min="12289" max="12289" width="5.42578125" style="34" customWidth="1"/>
    <col min="12290" max="12290" width="6" style="34" customWidth="1"/>
    <col min="12291" max="12291" width="16" style="34" customWidth="1"/>
    <col min="12292" max="12292" width="21.42578125" style="34" customWidth="1"/>
    <col min="12293" max="12293" width="8.28515625" style="34" customWidth="1"/>
    <col min="12294" max="12294" width="0.28515625" style="34" customWidth="1"/>
    <col min="12295" max="12295" width="7.5703125" style="34" customWidth="1"/>
    <col min="12296" max="12296" width="11.5703125" style="34" customWidth="1"/>
    <col min="12297" max="12297" width="0.42578125" style="34" customWidth="1"/>
    <col min="12298" max="12298" width="4.42578125" style="34" customWidth="1"/>
    <col min="12299" max="12299" width="0.42578125" style="34" customWidth="1"/>
    <col min="12300" max="12300" width="12.5703125" style="34" customWidth="1"/>
    <col min="12301" max="12301" width="14.85546875" style="34" customWidth="1"/>
    <col min="12302" max="12302" width="0.42578125" style="34" customWidth="1"/>
    <col min="12303" max="12544" width="9.140625" style="34"/>
    <col min="12545" max="12545" width="5.42578125" style="34" customWidth="1"/>
    <col min="12546" max="12546" width="6" style="34" customWidth="1"/>
    <col min="12547" max="12547" width="16" style="34" customWidth="1"/>
    <col min="12548" max="12548" width="21.42578125" style="34" customWidth="1"/>
    <col min="12549" max="12549" width="8.28515625" style="34" customWidth="1"/>
    <col min="12550" max="12550" width="0.28515625" style="34" customWidth="1"/>
    <col min="12551" max="12551" width="7.5703125" style="34" customWidth="1"/>
    <col min="12552" max="12552" width="11.5703125" style="34" customWidth="1"/>
    <col min="12553" max="12553" width="0.42578125" style="34" customWidth="1"/>
    <col min="12554" max="12554" width="4.42578125" style="34" customWidth="1"/>
    <col min="12555" max="12555" width="0.42578125" style="34" customWidth="1"/>
    <col min="12556" max="12556" width="12.5703125" style="34" customWidth="1"/>
    <col min="12557" max="12557" width="14.85546875" style="34" customWidth="1"/>
    <col min="12558" max="12558" width="0.42578125" style="34" customWidth="1"/>
    <col min="12559" max="12800" width="9.140625" style="34"/>
    <col min="12801" max="12801" width="5.42578125" style="34" customWidth="1"/>
    <col min="12802" max="12802" width="6" style="34" customWidth="1"/>
    <col min="12803" max="12803" width="16" style="34" customWidth="1"/>
    <col min="12804" max="12804" width="21.42578125" style="34" customWidth="1"/>
    <col min="12805" max="12805" width="8.28515625" style="34" customWidth="1"/>
    <col min="12806" max="12806" width="0.28515625" style="34" customWidth="1"/>
    <col min="12807" max="12807" width="7.5703125" style="34" customWidth="1"/>
    <col min="12808" max="12808" width="11.5703125" style="34" customWidth="1"/>
    <col min="12809" max="12809" width="0.42578125" style="34" customWidth="1"/>
    <col min="12810" max="12810" width="4.42578125" style="34" customWidth="1"/>
    <col min="12811" max="12811" width="0.42578125" style="34" customWidth="1"/>
    <col min="12812" max="12812" width="12.5703125" style="34" customWidth="1"/>
    <col min="12813" max="12813" width="14.85546875" style="34" customWidth="1"/>
    <col min="12814" max="12814" width="0.42578125" style="34" customWidth="1"/>
    <col min="12815" max="13056" width="9.140625" style="34"/>
    <col min="13057" max="13057" width="5.42578125" style="34" customWidth="1"/>
    <col min="13058" max="13058" width="6" style="34" customWidth="1"/>
    <col min="13059" max="13059" width="16" style="34" customWidth="1"/>
    <col min="13060" max="13060" width="21.42578125" style="34" customWidth="1"/>
    <col min="13061" max="13061" width="8.28515625" style="34" customWidth="1"/>
    <col min="13062" max="13062" width="0.28515625" style="34" customWidth="1"/>
    <col min="13063" max="13063" width="7.5703125" style="34" customWidth="1"/>
    <col min="13064" max="13064" width="11.5703125" style="34" customWidth="1"/>
    <col min="13065" max="13065" width="0.42578125" style="34" customWidth="1"/>
    <col min="13066" max="13066" width="4.42578125" style="34" customWidth="1"/>
    <col min="13067" max="13067" width="0.42578125" style="34" customWidth="1"/>
    <col min="13068" max="13068" width="12.5703125" style="34" customWidth="1"/>
    <col min="13069" max="13069" width="14.85546875" style="34" customWidth="1"/>
    <col min="13070" max="13070" width="0.42578125" style="34" customWidth="1"/>
    <col min="13071" max="13312" width="9.140625" style="34"/>
    <col min="13313" max="13313" width="5.42578125" style="34" customWidth="1"/>
    <col min="13314" max="13314" width="6" style="34" customWidth="1"/>
    <col min="13315" max="13315" width="16" style="34" customWidth="1"/>
    <col min="13316" max="13316" width="21.42578125" style="34" customWidth="1"/>
    <col min="13317" max="13317" width="8.28515625" style="34" customWidth="1"/>
    <col min="13318" max="13318" width="0.28515625" style="34" customWidth="1"/>
    <col min="13319" max="13319" width="7.5703125" style="34" customWidth="1"/>
    <col min="13320" max="13320" width="11.5703125" style="34" customWidth="1"/>
    <col min="13321" max="13321" width="0.42578125" style="34" customWidth="1"/>
    <col min="13322" max="13322" width="4.42578125" style="34" customWidth="1"/>
    <col min="13323" max="13323" width="0.42578125" style="34" customWidth="1"/>
    <col min="13324" max="13324" width="12.5703125" style="34" customWidth="1"/>
    <col min="13325" max="13325" width="14.85546875" style="34" customWidth="1"/>
    <col min="13326" max="13326" width="0.42578125" style="34" customWidth="1"/>
    <col min="13327" max="13568" width="9.140625" style="34"/>
    <col min="13569" max="13569" width="5.42578125" style="34" customWidth="1"/>
    <col min="13570" max="13570" width="6" style="34" customWidth="1"/>
    <col min="13571" max="13571" width="16" style="34" customWidth="1"/>
    <col min="13572" max="13572" width="21.42578125" style="34" customWidth="1"/>
    <col min="13573" max="13573" width="8.28515625" style="34" customWidth="1"/>
    <col min="13574" max="13574" width="0.28515625" style="34" customWidth="1"/>
    <col min="13575" max="13575" width="7.5703125" style="34" customWidth="1"/>
    <col min="13576" max="13576" width="11.5703125" style="34" customWidth="1"/>
    <col min="13577" max="13577" width="0.42578125" style="34" customWidth="1"/>
    <col min="13578" max="13578" width="4.42578125" style="34" customWidth="1"/>
    <col min="13579" max="13579" width="0.42578125" style="34" customWidth="1"/>
    <col min="13580" max="13580" width="12.5703125" style="34" customWidth="1"/>
    <col min="13581" max="13581" width="14.85546875" style="34" customWidth="1"/>
    <col min="13582" max="13582" width="0.42578125" style="34" customWidth="1"/>
    <col min="13583" max="13824" width="9.140625" style="34"/>
    <col min="13825" max="13825" width="5.42578125" style="34" customWidth="1"/>
    <col min="13826" max="13826" width="6" style="34" customWidth="1"/>
    <col min="13827" max="13827" width="16" style="34" customWidth="1"/>
    <col min="13828" max="13828" width="21.42578125" style="34" customWidth="1"/>
    <col min="13829" max="13829" width="8.28515625" style="34" customWidth="1"/>
    <col min="13830" max="13830" width="0.28515625" style="34" customWidth="1"/>
    <col min="13831" max="13831" width="7.5703125" style="34" customWidth="1"/>
    <col min="13832" max="13832" width="11.5703125" style="34" customWidth="1"/>
    <col min="13833" max="13833" width="0.42578125" style="34" customWidth="1"/>
    <col min="13834" max="13834" width="4.42578125" style="34" customWidth="1"/>
    <col min="13835" max="13835" width="0.42578125" style="34" customWidth="1"/>
    <col min="13836" max="13836" width="12.5703125" style="34" customWidth="1"/>
    <col min="13837" max="13837" width="14.85546875" style="34" customWidth="1"/>
    <col min="13838" max="13838" width="0.42578125" style="34" customWidth="1"/>
    <col min="13839" max="14080" width="9.140625" style="34"/>
    <col min="14081" max="14081" width="5.42578125" style="34" customWidth="1"/>
    <col min="14082" max="14082" width="6" style="34" customWidth="1"/>
    <col min="14083" max="14083" width="16" style="34" customWidth="1"/>
    <col min="14084" max="14084" width="21.42578125" style="34" customWidth="1"/>
    <col min="14085" max="14085" width="8.28515625" style="34" customWidth="1"/>
    <col min="14086" max="14086" width="0.28515625" style="34" customWidth="1"/>
    <col min="14087" max="14087" width="7.5703125" style="34" customWidth="1"/>
    <col min="14088" max="14088" width="11.5703125" style="34" customWidth="1"/>
    <col min="14089" max="14089" width="0.42578125" style="34" customWidth="1"/>
    <col min="14090" max="14090" width="4.42578125" style="34" customWidth="1"/>
    <col min="14091" max="14091" width="0.42578125" style="34" customWidth="1"/>
    <col min="14092" max="14092" width="12.5703125" style="34" customWidth="1"/>
    <col min="14093" max="14093" width="14.85546875" style="34" customWidth="1"/>
    <col min="14094" max="14094" width="0.42578125" style="34" customWidth="1"/>
    <col min="14095" max="14336" width="9.140625" style="34"/>
    <col min="14337" max="14337" width="5.42578125" style="34" customWidth="1"/>
    <col min="14338" max="14338" width="6" style="34" customWidth="1"/>
    <col min="14339" max="14339" width="16" style="34" customWidth="1"/>
    <col min="14340" max="14340" width="21.42578125" style="34" customWidth="1"/>
    <col min="14341" max="14341" width="8.28515625" style="34" customWidth="1"/>
    <col min="14342" max="14342" width="0.28515625" style="34" customWidth="1"/>
    <col min="14343" max="14343" width="7.5703125" style="34" customWidth="1"/>
    <col min="14344" max="14344" width="11.5703125" style="34" customWidth="1"/>
    <col min="14345" max="14345" width="0.42578125" style="34" customWidth="1"/>
    <col min="14346" max="14346" width="4.42578125" style="34" customWidth="1"/>
    <col min="14347" max="14347" width="0.42578125" style="34" customWidth="1"/>
    <col min="14348" max="14348" width="12.5703125" style="34" customWidth="1"/>
    <col min="14349" max="14349" width="14.85546875" style="34" customWidth="1"/>
    <col min="14350" max="14350" width="0.42578125" style="34" customWidth="1"/>
    <col min="14351" max="14592" width="9.140625" style="34"/>
    <col min="14593" max="14593" width="5.42578125" style="34" customWidth="1"/>
    <col min="14594" max="14594" width="6" style="34" customWidth="1"/>
    <col min="14595" max="14595" width="16" style="34" customWidth="1"/>
    <col min="14596" max="14596" width="21.42578125" style="34" customWidth="1"/>
    <col min="14597" max="14597" width="8.28515625" style="34" customWidth="1"/>
    <col min="14598" max="14598" width="0.28515625" style="34" customWidth="1"/>
    <col min="14599" max="14599" width="7.5703125" style="34" customWidth="1"/>
    <col min="14600" max="14600" width="11.5703125" style="34" customWidth="1"/>
    <col min="14601" max="14601" width="0.42578125" style="34" customWidth="1"/>
    <col min="14602" max="14602" width="4.42578125" style="34" customWidth="1"/>
    <col min="14603" max="14603" width="0.42578125" style="34" customWidth="1"/>
    <col min="14604" max="14604" width="12.5703125" style="34" customWidth="1"/>
    <col min="14605" max="14605" width="14.85546875" style="34" customWidth="1"/>
    <col min="14606" max="14606" width="0.42578125" style="34" customWidth="1"/>
    <col min="14607" max="14848" width="9.140625" style="34"/>
    <col min="14849" max="14849" width="5.42578125" style="34" customWidth="1"/>
    <col min="14850" max="14850" width="6" style="34" customWidth="1"/>
    <col min="14851" max="14851" width="16" style="34" customWidth="1"/>
    <col min="14852" max="14852" width="21.42578125" style="34" customWidth="1"/>
    <col min="14853" max="14853" width="8.28515625" style="34" customWidth="1"/>
    <col min="14854" max="14854" width="0.28515625" style="34" customWidth="1"/>
    <col min="14855" max="14855" width="7.5703125" style="34" customWidth="1"/>
    <col min="14856" max="14856" width="11.5703125" style="34" customWidth="1"/>
    <col min="14857" max="14857" width="0.42578125" style="34" customWidth="1"/>
    <col min="14858" max="14858" width="4.42578125" style="34" customWidth="1"/>
    <col min="14859" max="14859" width="0.42578125" style="34" customWidth="1"/>
    <col min="14860" max="14860" width="12.5703125" style="34" customWidth="1"/>
    <col min="14861" max="14861" width="14.85546875" style="34" customWidth="1"/>
    <col min="14862" max="14862" width="0.42578125" style="34" customWidth="1"/>
    <col min="14863" max="15104" width="9.140625" style="34"/>
    <col min="15105" max="15105" width="5.42578125" style="34" customWidth="1"/>
    <col min="15106" max="15106" width="6" style="34" customWidth="1"/>
    <col min="15107" max="15107" width="16" style="34" customWidth="1"/>
    <col min="15108" max="15108" width="21.42578125" style="34" customWidth="1"/>
    <col min="15109" max="15109" width="8.28515625" style="34" customWidth="1"/>
    <col min="15110" max="15110" width="0.28515625" style="34" customWidth="1"/>
    <col min="15111" max="15111" width="7.5703125" style="34" customWidth="1"/>
    <col min="15112" max="15112" width="11.5703125" style="34" customWidth="1"/>
    <col min="15113" max="15113" width="0.42578125" style="34" customWidth="1"/>
    <col min="15114" max="15114" width="4.42578125" style="34" customWidth="1"/>
    <col min="15115" max="15115" width="0.42578125" style="34" customWidth="1"/>
    <col min="15116" max="15116" width="12.5703125" style="34" customWidth="1"/>
    <col min="15117" max="15117" width="14.85546875" style="34" customWidth="1"/>
    <col min="15118" max="15118" width="0.42578125" style="34" customWidth="1"/>
    <col min="15119" max="15360" width="9.140625" style="34"/>
    <col min="15361" max="15361" width="5.42578125" style="34" customWidth="1"/>
    <col min="15362" max="15362" width="6" style="34" customWidth="1"/>
    <col min="15363" max="15363" width="16" style="34" customWidth="1"/>
    <col min="15364" max="15364" width="21.42578125" style="34" customWidth="1"/>
    <col min="15365" max="15365" width="8.28515625" style="34" customWidth="1"/>
    <col min="15366" max="15366" width="0.28515625" style="34" customWidth="1"/>
    <col min="15367" max="15367" width="7.5703125" style="34" customWidth="1"/>
    <col min="15368" max="15368" width="11.5703125" style="34" customWidth="1"/>
    <col min="15369" max="15369" width="0.42578125" style="34" customWidth="1"/>
    <col min="15370" max="15370" width="4.42578125" style="34" customWidth="1"/>
    <col min="15371" max="15371" width="0.42578125" style="34" customWidth="1"/>
    <col min="15372" max="15372" width="12.5703125" style="34" customWidth="1"/>
    <col min="15373" max="15373" width="14.85546875" style="34" customWidth="1"/>
    <col min="15374" max="15374" width="0.42578125" style="34" customWidth="1"/>
    <col min="15375" max="15616" width="9.140625" style="34"/>
    <col min="15617" max="15617" width="5.42578125" style="34" customWidth="1"/>
    <col min="15618" max="15618" width="6" style="34" customWidth="1"/>
    <col min="15619" max="15619" width="16" style="34" customWidth="1"/>
    <col min="15620" max="15620" width="21.42578125" style="34" customWidth="1"/>
    <col min="15621" max="15621" width="8.28515625" style="34" customWidth="1"/>
    <col min="15622" max="15622" width="0.28515625" style="34" customWidth="1"/>
    <col min="15623" max="15623" width="7.5703125" style="34" customWidth="1"/>
    <col min="15624" max="15624" width="11.5703125" style="34" customWidth="1"/>
    <col min="15625" max="15625" width="0.42578125" style="34" customWidth="1"/>
    <col min="15626" max="15626" width="4.42578125" style="34" customWidth="1"/>
    <col min="15627" max="15627" width="0.42578125" style="34" customWidth="1"/>
    <col min="15628" max="15628" width="12.5703125" style="34" customWidth="1"/>
    <col min="15629" max="15629" width="14.85546875" style="34" customWidth="1"/>
    <col min="15630" max="15630" width="0.42578125" style="34" customWidth="1"/>
    <col min="15631" max="15872" width="9.140625" style="34"/>
    <col min="15873" max="15873" width="5.42578125" style="34" customWidth="1"/>
    <col min="15874" max="15874" width="6" style="34" customWidth="1"/>
    <col min="15875" max="15875" width="16" style="34" customWidth="1"/>
    <col min="15876" max="15876" width="21.42578125" style="34" customWidth="1"/>
    <col min="15877" max="15877" width="8.28515625" style="34" customWidth="1"/>
    <col min="15878" max="15878" width="0.28515625" style="34" customWidth="1"/>
    <col min="15879" max="15879" width="7.5703125" style="34" customWidth="1"/>
    <col min="15880" max="15880" width="11.5703125" style="34" customWidth="1"/>
    <col min="15881" max="15881" width="0.42578125" style="34" customWidth="1"/>
    <col min="15882" max="15882" width="4.42578125" style="34" customWidth="1"/>
    <col min="15883" max="15883" width="0.42578125" style="34" customWidth="1"/>
    <col min="15884" max="15884" width="12.5703125" style="34" customWidth="1"/>
    <col min="15885" max="15885" width="14.85546875" style="34" customWidth="1"/>
    <col min="15886" max="15886" width="0.42578125" style="34" customWidth="1"/>
    <col min="15887" max="16128" width="9.140625" style="34"/>
    <col min="16129" max="16129" width="5.42578125" style="34" customWidth="1"/>
    <col min="16130" max="16130" width="6" style="34" customWidth="1"/>
    <col min="16131" max="16131" width="16" style="34" customWidth="1"/>
    <col min="16132" max="16132" width="21.42578125" style="34" customWidth="1"/>
    <col min="16133" max="16133" width="8.28515625" style="34" customWidth="1"/>
    <col min="16134" max="16134" width="0.28515625" style="34" customWidth="1"/>
    <col min="16135" max="16135" width="7.5703125" style="34" customWidth="1"/>
    <col min="16136" max="16136" width="11.5703125" style="34" customWidth="1"/>
    <col min="16137" max="16137" width="0.42578125" style="34" customWidth="1"/>
    <col min="16138" max="16138" width="4.42578125" style="34" customWidth="1"/>
    <col min="16139" max="16139" width="0.42578125" style="34" customWidth="1"/>
    <col min="16140" max="16140" width="12.5703125" style="34" customWidth="1"/>
    <col min="16141" max="16141" width="14.85546875" style="34" customWidth="1"/>
    <col min="16142" max="16142" width="0.42578125" style="34" customWidth="1"/>
    <col min="16143" max="16384" width="9.140625" style="34"/>
  </cols>
  <sheetData>
    <row r="1" spans="1:14" ht="16.5" customHeight="1" x14ac:dyDescent="0.2">
      <c r="A1" s="55"/>
      <c r="B1" s="55"/>
      <c r="C1" s="55"/>
      <c r="D1" s="55"/>
      <c r="E1" s="55"/>
      <c r="F1" s="55"/>
      <c r="G1" s="55"/>
      <c r="H1" s="55"/>
      <c r="I1" s="55"/>
      <c r="J1" s="55"/>
      <c r="K1" s="55"/>
      <c r="L1" s="55"/>
      <c r="M1" s="55"/>
      <c r="N1" s="55"/>
    </row>
    <row r="2" spans="1:14" ht="22.5" customHeight="1" x14ac:dyDescent="0.2">
      <c r="B2" s="63" t="s">
        <v>121</v>
      </c>
      <c r="C2" s="63"/>
      <c r="D2" s="63"/>
      <c r="E2" s="63"/>
      <c r="F2" s="63"/>
      <c r="G2" s="63"/>
      <c r="H2" s="63"/>
      <c r="I2" s="63"/>
      <c r="J2" s="63"/>
      <c r="K2" s="63"/>
      <c r="L2" s="63"/>
      <c r="M2" s="63"/>
    </row>
    <row r="3" spans="1:14" ht="16.149999999999999" customHeight="1" x14ac:dyDescent="0.2">
      <c r="B3" s="56" t="s">
        <v>87</v>
      </c>
      <c r="C3" s="56"/>
      <c r="D3" s="56"/>
      <c r="E3" s="56"/>
      <c r="G3" s="64" t="s">
        <v>36</v>
      </c>
      <c r="H3" s="64"/>
      <c r="I3" s="64"/>
      <c r="J3" s="64"/>
      <c r="K3" s="64"/>
      <c r="L3" s="64"/>
      <c r="M3" s="64"/>
    </row>
    <row r="4" spans="1:14" ht="1.7" customHeight="1" x14ac:dyDescent="0.2">
      <c r="B4" s="56" t="s">
        <v>88</v>
      </c>
      <c r="C4" s="56"/>
      <c r="D4" s="56"/>
      <c r="E4" s="56"/>
      <c r="G4" s="64"/>
      <c r="H4" s="64"/>
      <c r="I4" s="64"/>
      <c r="J4" s="64"/>
      <c r="K4" s="64"/>
      <c r="L4" s="64"/>
      <c r="M4" s="64"/>
    </row>
    <row r="5" spans="1:14" ht="13.7" customHeight="1" x14ac:dyDescent="0.2">
      <c r="B5" s="56"/>
      <c r="C5" s="56"/>
      <c r="D5" s="56"/>
      <c r="E5" s="56"/>
      <c r="G5" s="65" t="s">
        <v>37</v>
      </c>
      <c r="H5" s="65"/>
      <c r="I5" s="65"/>
      <c r="J5" s="65"/>
      <c r="K5" s="65"/>
      <c r="L5" s="65"/>
      <c r="M5" s="65"/>
    </row>
    <row r="6" spans="1:14" ht="1.7" customHeight="1" x14ac:dyDescent="0.2">
      <c r="A6" s="55"/>
      <c r="B6" s="55"/>
      <c r="C6" s="55"/>
      <c r="D6" s="55"/>
      <c r="E6" s="55"/>
      <c r="F6" s="55"/>
      <c r="G6" s="65"/>
      <c r="H6" s="65"/>
      <c r="I6" s="65"/>
      <c r="J6" s="65"/>
      <c r="K6" s="65"/>
      <c r="L6" s="65"/>
      <c r="M6" s="65"/>
    </row>
    <row r="7" spans="1:14" ht="15.4" customHeight="1" x14ac:dyDescent="0.2">
      <c r="A7" s="55"/>
      <c r="B7" s="55"/>
      <c r="C7" s="55"/>
      <c r="D7" s="55"/>
      <c r="E7" s="55"/>
      <c r="F7" s="55"/>
      <c r="G7" s="63" t="s">
        <v>146</v>
      </c>
      <c r="H7" s="63"/>
      <c r="I7" s="63"/>
      <c r="J7" s="63"/>
      <c r="K7" s="63"/>
      <c r="L7" s="63"/>
      <c r="M7" s="63"/>
    </row>
    <row r="8" spans="1:14" ht="25.5" customHeight="1" x14ac:dyDescent="0.2">
      <c r="B8" s="66" t="s">
        <v>89</v>
      </c>
      <c r="C8" s="66"/>
      <c r="D8" s="66"/>
      <c r="E8" s="66"/>
      <c r="F8" s="66"/>
      <c r="G8" s="66"/>
      <c r="H8" s="66"/>
      <c r="I8" s="66"/>
      <c r="J8" s="66"/>
      <c r="K8" s="66"/>
      <c r="L8" s="66"/>
      <c r="M8" s="66"/>
    </row>
    <row r="9" spans="1:14" ht="15.4" customHeight="1" x14ac:dyDescent="0.2">
      <c r="B9" s="67" t="s">
        <v>139</v>
      </c>
      <c r="C9" s="67"/>
      <c r="D9" s="67"/>
      <c r="E9" s="67"/>
      <c r="F9" s="67"/>
      <c r="G9" s="67"/>
      <c r="H9" s="67"/>
      <c r="I9" s="67"/>
      <c r="J9" s="67"/>
      <c r="K9" s="67"/>
      <c r="L9" s="67"/>
      <c r="M9" s="67"/>
    </row>
    <row r="10" spans="1:14" ht="15.4" customHeight="1" x14ac:dyDescent="0.2">
      <c r="B10" s="68" t="s">
        <v>90</v>
      </c>
      <c r="C10" s="68"/>
      <c r="D10" s="68"/>
      <c r="E10" s="68"/>
      <c r="F10" s="68"/>
      <c r="G10" s="68"/>
      <c r="H10" s="68"/>
      <c r="I10" s="68"/>
      <c r="J10" s="68"/>
      <c r="K10" s="68"/>
      <c r="L10" s="68"/>
      <c r="M10" s="68"/>
    </row>
    <row r="11" spans="1:14" ht="86.65" customHeight="1" x14ac:dyDescent="0.2">
      <c r="B11" s="56" t="s">
        <v>91</v>
      </c>
      <c r="C11" s="56"/>
      <c r="D11" s="56"/>
      <c r="E11" s="56"/>
      <c r="F11" s="56"/>
      <c r="G11" s="56"/>
      <c r="H11" s="56"/>
      <c r="I11" s="56"/>
      <c r="J11" s="56"/>
      <c r="K11" s="56"/>
      <c r="L11" s="56"/>
      <c r="M11" s="56"/>
    </row>
    <row r="12" spans="1:14" ht="15.4" customHeight="1" x14ac:dyDescent="0.2">
      <c r="A12" s="55"/>
      <c r="B12" s="55"/>
      <c r="C12" s="55"/>
      <c r="D12" s="55"/>
      <c r="E12" s="55"/>
      <c r="F12" s="55"/>
      <c r="G12" s="55"/>
      <c r="H12" s="55"/>
      <c r="I12" s="55"/>
      <c r="J12" s="55"/>
      <c r="K12" s="55"/>
      <c r="L12" s="57" t="s">
        <v>92</v>
      </c>
      <c r="M12" s="57"/>
    </row>
    <row r="13" spans="1:14" ht="73.150000000000006" customHeight="1" x14ac:dyDescent="0.2">
      <c r="B13" s="36" t="s">
        <v>93</v>
      </c>
      <c r="C13" s="58" t="s">
        <v>5</v>
      </c>
      <c r="D13" s="58"/>
      <c r="E13" s="59" t="s">
        <v>10</v>
      </c>
      <c r="F13" s="59"/>
      <c r="G13" s="59"/>
      <c r="H13" s="59" t="s">
        <v>94</v>
      </c>
      <c r="I13" s="59"/>
      <c r="J13" s="59"/>
      <c r="K13" s="60" t="s">
        <v>30</v>
      </c>
      <c r="L13" s="60"/>
      <c r="M13" s="36" t="s">
        <v>95</v>
      </c>
    </row>
    <row r="14" spans="1:14" ht="22.15" customHeight="1" x14ac:dyDescent="0.2">
      <c r="B14" s="37">
        <v>1</v>
      </c>
      <c r="C14" s="61">
        <v>2</v>
      </c>
      <c r="D14" s="61"/>
      <c r="E14" s="62">
        <v>3</v>
      </c>
      <c r="F14" s="62"/>
      <c r="G14" s="62"/>
      <c r="H14" s="62">
        <v>4</v>
      </c>
      <c r="I14" s="62"/>
      <c r="J14" s="62"/>
      <c r="K14" s="72">
        <v>5</v>
      </c>
      <c r="L14" s="72"/>
      <c r="M14" s="37">
        <v>6</v>
      </c>
    </row>
    <row r="15" spans="1:14" ht="18.75" customHeight="1" x14ac:dyDescent="0.2">
      <c r="B15" s="38" t="s">
        <v>0</v>
      </c>
      <c r="C15" s="69" t="s">
        <v>11</v>
      </c>
      <c r="D15" s="69"/>
      <c r="E15" s="70"/>
      <c r="F15" s="70"/>
      <c r="G15" s="70"/>
      <c r="H15" s="70"/>
      <c r="I15" s="70"/>
      <c r="J15" s="70"/>
      <c r="K15" s="71"/>
      <c r="L15" s="71"/>
      <c r="M15" s="39"/>
    </row>
    <row r="16" spans="1:14" ht="18.75" customHeight="1" x14ac:dyDescent="0.2">
      <c r="B16" s="38" t="s">
        <v>96</v>
      </c>
      <c r="C16" s="69" t="s">
        <v>97</v>
      </c>
      <c r="D16" s="69"/>
      <c r="E16" s="70"/>
      <c r="F16" s="70"/>
      <c r="G16" s="70"/>
      <c r="H16" s="70"/>
      <c r="I16" s="70"/>
      <c r="J16" s="70"/>
      <c r="K16" s="71"/>
      <c r="L16" s="71"/>
      <c r="M16" s="39"/>
    </row>
    <row r="17" spans="2:13" ht="18.75" customHeight="1" x14ac:dyDescent="0.2">
      <c r="B17" s="38">
        <v>1</v>
      </c>
      <c r="C17" s="69" t="s">
        <v>13</v>
      </c>
      <c r="D17" s="69"/>
      <c r="E17" s="70"/>
      <c r="F17" s="70"/>
      <c r="G17" s="70"/>
      <c r="H17" s="70"/>
      <c r="I17" s="70"/>
      <c r="J17" s="70"/>
      <c r="K17" s="71"/>
      <c r="L17" s="71"/>
      <c r="M17" s="39"/>
    </row>
    <row r="18" spans="2:13" ht="18.75" customHeight="1" x14ac:dyDescent="0.2">
      <c r="B18" s="38">
        <v>2</v>
      </c>
      <c r="C18" s="69" t="s">
        <v>15</v>
      </c>
      <c r="D18" s="69"/>
      <c r="E18" s="70"/>
      <c r="F18" s="70"/>
      <c r="G18" s="70"/>
      <c r="H18" s="70"/>
      <c r="I18" s="70"/>
      <c r="J18" s="70"/>
      <c r="K18" s="71"/>
      <c r="L18" s="71"/>
      <c r="M18" s="39"/>
    </row>
    <row r="19" spans="2:13" ht="18.75" customHeight="1" x14ac:dyDescent="0.2">
      <c r="B19" s="38" t="s">
        <v>2</v>
      </c>
      <c r="C19" s="69" t="s">
        <v>16</v>
      </c>
      <c r="D19" s="69"/>
      <c r="E19" s="70">
        <v>1272</v>
      </c>
      <c r="F19" s="70"/>
      <c r="G19" s="70"/>
      <c r="H19" s="70"/>
      <c r="I19" s="70"/>
      <c r="J19" s="70"/>
      <c r="K19" s="71"/>
      <c r="L19" s="71"/>
      <c r="M19" s="39"/>
    </row>
    <row r="20" spans="2:13" ht="18.75" customHeight="1" x14ac:dyDescent="0.2">
      <c r="B20" s="38">
        <v>1</v>
      </c>
      <c r="C20" s="69" t="s">
        <v>98</v>
      </c>
      <c r="D20" s="69"/>
      <c r="E20" s="70"/>
      <c r="F20" s="70"/>
      <c r="G20" s="70"/>
      <c r="H20" s="70"/>
      <c r="I20" s="70"/>
      <c r="J20" s="70"/>
      <c r="K20" s="71"/>
      <c r="L20" s="71"/>
      <c r="M20" s="39"/>
    </row>
    <row r="21" spans="2:13" ht="18.75" customHeight="1" x14ac:dyDescent="0.2">
      <c r="B21" s="40" t="s">
        <v>18</v>
      </c>
      <c r="C21" s="73" t="s">
        <v>99</v>
      </c>
      <c r="D21" s="73"/>
      <c r="E21" s="74"/>
      <c r="F21" s="74"/>
      <c r="G21" s="74"/>
      <c r="H21" s="74"/>
      <c r="I21" s="74"/>
      <c r="J21" s="74"/>
      <c r="K21" s="75"/>
      <c r="L21" s="75"/>
      <c r="M21" s="39"/>
    </row>
    <row r="22" spans="2:13" ht="18.75" customHeight="1" x14ac:dyDescent="0.2">
      <c r="B22" s="40" t="s">
        <v>19</v>
      </c>
      <c r="C22" s="73" t="s">
        <v>20</v>
      </c>
      <c r="D22" s="73"/>
      <c r="E22" s="74"/>
      <c r="F22" s="74"/>
      <c r="G22" s="74"/>
      <c r="H22" s="74"/>
      <c r="I22" s="74"/>
      <c r="J22" s="74"/>
      <c r="K22" s="75"/>
      <c r="L22" s="75"/>
      <c r="M22" s="39"/>
    </row>
    <row r="23" spans="2:13" ht="18.75" customHeight="1" x14ac:dyDescent="0.2">
      <c r="B23" s="38">
        <v>2</v>
      </c>
      <c r="C23" s="69" t="s">
        <v>9</v>
      </c>
      <c r="D23" s="69"/>
      <c r="E23" s="70"/>
      <c r="F23" s="70"/>
      <c r="G23" s="70"/>
      <c r="H23" s="70"/>
      <c r="I23" s="70"/>
      <c r="J23" s="70"/>
      <c r="K23" s="71"/>
      <c r="L23" s="71"/>
      <c r="M23" s="39"/>
    </row>
    <row r="24" spans="2:13" ht="18.75" customHeight="1" x14ac:dyDescent="0.2">
      <c r="B24" s="40" t="s">
        <v>18</v>
      </c>
      <c r="C24" s="73" t="s">
        <v>100</v>
      </c>
      <c r="D24" s="73"/>
      <c r="E24" s="74"/>
      <c r="F24" s="74"/>
      <c r="G24" s="74"/>
      <c r="H24" s="74"/>
      <c r="I24" s="74"/>
      <c r="J24" s="74"/>
      <c r="K24" s="75"/>
      <c r="L24" s="75"/>
      <c r="M24" s="39"/>
    </row>
    <row r="25" spans="2:13" ht="18.75" customHeight="1" x14ac:dyDescent="0.2">
      <c r="B25" s="40" t="s">
        <v>19</v>
      </c>
      <c r="C25" s="73" t="s">
        <v>101</v>
      </c>
      <c r="D25" s="73"/>
      <c r="E25" s="74"/>
      <c r="F25" s="74"/>
      <c r="G25" s="74"/>
      <c r="H25" s="74"/>
      <c r="I25" s="74"/>
      <c r="J25" s="74"/>
      <c r="K25" s="75"/>
      <c r="L25" s="75"/>
      <c r="M25" s="39"/>
    </row>
    <row r="26" spans="2:13" ht="18.75" customHeight="1" x14ac:dyDescent="0.2">
      <c r="B26" s="38" t="s">
        <v>3</v>
      </c>
      <c r="C26" s="69" t="s">
        <v>102</v>
      </c>
      <c r="D26" s="69"/>
      <c r="E26" s="70"/>
      <c r="F26" s="70"/>
      <c r="G26" s="70"/>
      <c r="H26" s="70"/>
      <c r="I26" s="70"/>
      <c r="J26" s="70"/>
      <c r="K26" s="71"/>
      <c r="L26" s="71"/>
      <c r="M26" s="39"/>
    </row>
    <row r="27" spans="2:13" ht="18.75" customHeight="1" x14ac:dyDescent="0.2">
      <c r="B27" s="38">
        <v>1</v>
      </c>
      <c r="C27" s="69" t="s">
        <v>13</v>
      </c>
      <c r="D27" s="69"/>
      <c r="E27" s="70"/>
      <c r="F27" s="70"/>
      <c r="G27" s="70"/>
      <c r="H27" s="70"/>
      <c r="I27" s="70"/>
      <c r="J27" s="70"/>
      <c r="K27" s="71"/>
      <c r="L27" s="71"/>
      <c r="M27" s="39"/>
    </row>
    <row r="28" spans="2:13" ht="18.75" customHeight="1" x14ac:dyDescent="0.2">
      <c r="B28" s="38">
        <v>2</v>
      </c>
      <c r="C28" s="69" t="s">
        <v>15</v>
      </c>
      <c r="D28" s="69"/>
      <c r="E28" s="70"/>
      <c r="F28" s="70"/>
      <c r="G28" s="70"/>
      <c r="H28" s="70"/>
      <c r="I28" s="70"/>
      <c r="J28" s="70"/>
      <c r="K28" s="71"/>
      <c r="L28" s="71"/>
      <c r="M28" s="39"/>
    </row>
    <row r="29" spans="2:13" ht="18.75" customHeight="1" x14ac:dyDescent="0.2">
      <c r="B29" s="38" t="s">
        <v>4</v>
      </c>
      <c r="C29" s="69" t="s">
        <v>22</v>
      </c>
      <c r="D29" s="69"/>
      <c r="E29" s="70">
        <f>E30</f>
        <v>17394</v>
      </c>
      <c r="F29" s="70"/>
      <c r="G29" s="70"/>
      <c r="H29" s="70">
        <f>H30</f>
        <v>6901</v>
      </c>
      <c r="I29" s="70"/>
      <c r="J29" s="70"/>
      <c r="K29" s="76">
        <f>H29/E29</f>
        <v>0.39674600436932278</v>
      </c>
      <c r="L29" s="76"/>
      <c r="M29" s="39"/>
    </row>
    <row r="30" spans="2:13" ht="18.75" customHeight="1" x14ac:dyDescent="0.2">
      <c r="B30" s="38" t="s">
        <v>1</v>
      </c>
      <c r="C30" s="69" t="s">
        <v>31</v>
      </c>
      <c r="D30" s="69"/>
      <c r="E30" s="70">
        <f>E31</f>
        <v>17394</v>
      </c>
      <c r="F30" s="70"/>
      <c r="G30" s="70"/>
      <c r="H30" s="70">
        <f>H41</f>
        <v>6901</v>
      </c>
      <c r="I30" s="70"/>
      <c r="J30" s="70"/>
      <c r="K30" s="71"/>
      <c r="L30" s="71"/>
      <c r="M30" s="39"/>
    </row>
    <row r="31" spans="2:13" ht="18.75" customHeight="1" x14ac:dyDescent="0.2">
      <c r="B31" s="38">
        <v>1</v>
      </c>
      <c r="C31" s="69" t="s">
        <v>9</v>
      </c>
      <c r="D31" s="69"/>
      <c r="E31" s="70">
        <f>E32+E33</f>
        <v>17394</v>
      </c>
      <c r="F31" s="70"/>
      <c r="G31" s="70"/>
      <c r="H31" s="70"/>
      <c r="I31" s="70"/>
      <c r="J31" s="70"/>
      <c r="K31" s="71"/>
      <c r="L31" s="71"/>
      <c r="M31" s="39"/>
    </row>
    <row r="32" spans="2:13" ht="18.75" customHeight="1" x14ac:dyDescent="0.2">
      <c r="B32" s="40">
        <v>11</v>
      </c>
      <c r="C32" s="73" t="s">
        <v>100</v>
      </c>
      <c r="D32" s="73"/>
      <c r="E32" s="74">
        <v>12578</v>
      </c>
      <c r="F32" s="74"/>
      <c r="G32" s="74"/>
      <c r="H32" s="74"/>
      <c r="I32" s="74"/>
      <c r="J32" s="74"/>
      <c r="K32" s="75"/>
      <c r="L32" s="75"/>
      <c r="M32" s="39"/>
    </row>
    <row r="33" spans="2:20" ht="18.75" customHeight="1" x14ac:dyDescent="0.2">
      <c r="B33" s="40">
        <v>12</v>
      </c>
      <c r="C33" s="73" t="s">
        <v>101</v>
      </c>
      <c r="D33" s="73"/>
      <c r="E33" s="74">
        <v>4816</v>
      </c>
      <c r="F33" s="74"/>
      <c r="G33" s="74"/>
      <c r="H33" s="74"/>
      <c r="I33" s="74"/>
      <c r="J33" s="74"/>
      <c r="K33" s="75"/>
      <c r="L33" s="75"/>
      <c r="M33" s="39"/>
    </row>
    <row r="34" spans="2:20" ht="18.75" customHeight="1" x14ac:dyDescent="0.2">
      <c r="B34" s="38">
        <v>2</v>
      </c>
      <c r="C34" s="69" t="s">
        <v>34</v>
      </c>
      <c r="D34" s="69"/>
      <c r="E34" s="70"/>
      <c r="F34" s="70"/>
      <c r="G34" s="70"/>
      <c r="H34" s="70"/>
      <c r="I34" s="70"/>
      <c r="J34" s="70"/>
      <c r="K34" s="71"/>
      <c r="L34" s="71"/>
      <c r="M34" s="39"/>
    </row>
    <row r="35" spans="2:20" ht="30.6" customHeight="1" x14ac:dyDescent="0.2">
      <c r="B35" s="40">
        <v>21</v>
      </c>
      <c r="C35" s="73" t="s">
        <v>23</v>
      </c>
      <c r="D35" s="73"/>
      <c r="E35" s="74"/>
      <c r="F35" s="74"/>
      <c r="G35" s="74"/>
      <c r="H35" s="74"/>
      <c r="I35" s="74"/>
      <c r="J35" s="74"/>
      <c r="K35" s="75"/>
      <c r="L35" s="75"/>
      <c r="M35" s="39"/>
    </row>
    <row r="36" spans="2:20" ht="18.75" customHeight="1" x14ac:dyDescent="0.2">
      <c r="B36" s="40"/>
      <c r="C36" s="77" t="s">
        <v>24</v>
      </c>
      <c r="D36" s="77"/>
      <c r="E36" s="74"/>
      <c r="F36" s="74"/>
      <c r="G36" s="74"/>
      <c r="H36" s="74"/>
      <c r="I36" s="74"/>
      <c r="J36" s="74"/>
      <c r="K36" s="75"/>
      <c r="L36" s="75"/>
      <c r="M36" s="39"/>
    </row>
    <row r="37" spans="2:20" ht="18.75" customHeight="1" x14ac:dyDescent="0.2">
      <c r="B37" s="40"/>
      <c r="C37" s="77" t="s">
        <v>25</v>
      </c>
      <c r="D37" s="77"/>
      <c r="E37" s="74"/>
      <c r="F37" s="74"/>
      <c r="G37" s="74"/>
      <c r="H37" s="74"/>
      <c r="I37" s="74"/>
      <c r="J37" s="74"/>
      <c r="K37" s="75"/>
      <c r="L37" s="75"/>
      <c r="M37" s="39"/>
    </row>
    <row r="38" spans="2:20" ht="18.75" customHeight="1" x14ac:dyDescent="0.2">
      <c r="B38" s="40"/>
      <c r="C38" s="77" t="s">
        <v>26</v>
      </c>
      <c r="D38" s="77"/>
      <c r="E38" s="74"/>
      <c r="F38" s="74"/>
      <c r="G38" s="74"/>
      <c r="H38" s="74"/>
      <c r="I38" s="74"/>
      <c r="J38" s="74"/>
      <c r="K38" s="75"/>
      <c r="L38" s="75"/>
      <c r="M38" s="39"/>
    </row>
    <row r="39" spans="2:20" ht="30.6" customHeight="1" x14ac:dyDescent="0.2">
      <c r="B39" s="40">
        <v>22</v>
      </c>
      <c r="C39" s="73" t="s">
        <v>103</v>
      </c>
      <c r="D39" s="73"/>
      <c r="E39" s="74"/>
      <c r="F39" s="74"/>
      <c r="G39" s="74"/>
      <c r="H39" s="74"/>
      <c r="I39" s="74"/>
      <c r="J39" s="74"/>
      <c r="K39" s="75"/>
      <c r="L39" s="75"/>
      <c r="M39" s="39"/>
    </row>
    <row r="40" spans="2:20" ht="18.75" customHeight="1" x14ac:dyDescent="0.2">
      <c r="B40" s="40">
        <v>23</v>
      </c>
      <c r="C40" s="73" t="s">
        <v>20</v>
      </c>
      <c r="D40" s="73"/>
      <c r="E40" s="74"/>
      <c r="F40" s="74"/>
      <c r="G40" s="74"/>
      <c r="H40" s="74"/>
      <c r="I40" s="74"/>
      <c r="J40" s="74"/>
      <c r="K40" s="75"/>
      <c r="L40" s="75"/>
      <c r="M40" s="39"/>
    </row>
    <row r="41" spans="2:20" ht="30.6" customHeight="1" x14ac:dyDescent="0.2">
      <c r="B41" s="38">
        <v>3</v>
      </c>
      <c r="C41" s="69" t="s">
        <v>35</v>
      </c>
      <c r="D41" s="69"/>
      <c r="E41" s="70">
        <f>E42+E43</f>
        <v>17394</v>
      </c>
      <c r="F41" s="70"/>
      <c r="G41" s="70"/>
      <c r="H41" s="70">
        <f>H42+H43</f>
        <v>6901</v>
      </c>
      <c r="I41" s="70"/>
      <c r="J41" s="70"/>
      <c r="K41" s="71"/>
      <c r="L41" s="71"/>
      <c r="M41" s="39"/>
    </row>
    <row r="42" spans="2:20" ht="18.75" customHeight="1" x14ac:dyDescent="0.2">
      <c r="B42" s="40">
        <v>31</v>
      </c>
      <c r="C42" s="73" t="s">
        <v>99</v>
      </c>
      <c r="D42" s="73"/>
      <c r="E42" s="74">
        <v>12578</v>
      </c>
      <c r="F42" s="74"/>
      <c r="G42" s="74"/>
      <c r="H42" s="74">
        <v>3673</v>
      </c>
      <c r="I42" s="74"/>
      <c r="J42" s="74"/>
      <c r="K42" s="75"/>
      <c r="L42" s="75"/>
      <c r="M42" s="39"/>
      <c r="T42" s="47"/>
    </row>
    <row r="43" spans="2:20" ht="18.75" customHeight="1" x14ac:dyDescent="0.2">
      <c r="B43" s="40">
        <v>32</v>
      </c>
      <c r="C43" s="73" t="s">
        <v>20</v>
      </c>
      <c r="D43" s="73"/>
      <c r="E43" s="74">
        <v>4816</v>
      </c>
      <c r="F43" s="74"/>
      <c r="G43" s="74"/>
      <c r="H43" s="74">
        <v>3228</v>
      </c>
      <c r="I43" s="74"/>
      <c r="J43" s="74"/>
      <c r="K43" s="75"/>
      <c r="L43" s="75"/>
      <c r="M43" s="39"/>
    </row>
    <row r="44" spans="2:20" ht="18.75" customHeight="1" x14ac:dyDescent="0.2">
      <c r="B44" s="38">
        <v>4</v>
      </c>
      <c r="C44" s="69" t="s">
        <v>105</v>
      </c>
      <c r="D44" s="69"/>
      <c r="E44" s="70"/>
      <c r="F44" s="70"/>
      <c r="G44" s="70"/>
      <c r="H44" s="70"/>
      <c r="I44" s="70"/>
      <c r="J44" s="70"/>
      <c r="K44" s="71"/>
      <c r="L44" s="71"/>
      <c r="M44" s="39"/>
    </row>
    <row r="45" spans="2:20" ht="18.75" customHeight="1" x14ac:dyDescent="0.2">
      <c r="B45" s="40">
        <v>41</v>
      </c>
      <c r="C45" s="73" t="s">
        <v>99</v>
      </c>
      <c r="D45" s="73"/>
      <c r="E45" s="74"/>
      <c r="F45" s="74"/>
      <c r="G45" s="74"/>
      <c r="H45" s="74"/>
      <c r="I45" s="74"/>
      <c r="J45" s="74"/>
      <c r="K45" s="75"/>
      <c r="L45" s="75"/>
      <c r="M45" s="39"/>
    </row>
    <row r="46" spans="2:20" ht="18.75" customHeight="1" x14ac:dyDescent="0.2">
      <c r="B46" s="40">
        <v>42</v>
      </c>
      <c r="C46" s="73" t="s">
        <v>20</v>
      </c>
      <c r="D46" s="73"/>
      <c r="E46" s="74"/>
      <c r="F46" s="74"/>
      <c r="G46" s="74"/>
      <c r="H46" s="74"/>
      <c r="I46" s="74"/>
      <c r="J46" s="74"/>
      <c r="K46" s="75"/>
      <c r="L46" s="75"/>
      <c r="M46" s="39"/>
    </row>
    <row r="47" spans="2:20" ht="18.75" customHeight="1" x14ac:dyDescent="0.2">
      <c r="B47" s="38">
        <v>5</v>
      </c>
      <c r="C47" s="69" t="s">
        <v>106</v>
      </c>
      <c r="D47" s="69"/>
      <c r="E47" s="70"/>
      <c r="F47" s="70"/>
      <c r="G47" s="70"/>
      <c r="H47" s="70"/>
      <c r="I47" s="70"/>
      <c r="J47" s="70"/>
      <c r="K47" s="71"/>
      <c r="L47" s="71"/>
      <c r="M47" s="39"/>
    </row>
    <row r="48" spans="2:20" ht="18.75" customHeight="1" x14ac:dyDescent="0.2">
      <c r="B48" s="40">
        <v>51</v>
      </c>
      <c r="C48" s="73" t="s">
        <v>99</v>
      </c>
      <c r="D48" s="73"/>
      <c r="E48" s="74"/>
      <c r="F48" s="74"/>
      <c r="G48" s="74"/>
      <c r="H48" s="74"/>
      <c r="I48" s="74"/>
      <c r="J48" s="74"/>
      <c r="K48" s="75"/>
      <c r="L48" s="75"/>
      <c r="M48" s="39"/>
    </row>
    <row r="49" spans="2:13" ht="18.75" customHeight="1" x14ac:dyDescent="0.2">
      <c r="B49" s="40">
        <v>52</v>
      </c>
      <c r="C49" s="73" t="s">
        <v>20</v>
      </c>
      <c r="D49" s="73"/>
      <c r="E49" s="74"/>
      <c r="F49" s="74"/>
      <c r="G49" s="74"/>
      <c r="H49" s="74"/>
      <c r="I49" s="74"/>
      <c r="J49" s="74"/>
      <c r="K49" s="75"/>
      <c r="L49" s="75"/>
      <c r="M49" s="39"/>
    </row>
    <row r="50" spans="2:13" ht="18.75" customHeight="1" x14ac:dyDescent="0.2">
      <c r="B50" s="38">
        <v>6</v>
      </c>
      <c r="C50" s="69" t="s">
        <v>107</v>
      </c>
      <c r="D50" s="69"/>
      <c r="E50" s="70"/>
      <c r="F50" s="70"/>
      <c r="G50" s="70"/>
      <c r="H50" s="70"/>
      <c r="I50" s="70"/>
      <c r="J50" s="70"/>
      <c r="K50" s="71"/>
      <c r="L50" s="71"/>
      <c r="M50" s="39"/>
    </row>
    <row r="51" spans="2:13" ht="18.75" customHeight="1" x14ac:dyDescent="0.2">
      <c r="B51" s="40">
        <v>61</v>
      </c>
      <c r="C51" s="73" t="s">
        <v>99</v>
      </c>
      <c r="D51" s="73"/>
      <c r="E51" s="74"/>
      <c r="F51" s="74"/>
      <c r="G51" s="74"/>
      <c r="H51" s="74"/>
      <c r="I51" s="74"/>
      <c r="J51" s="74"/>
      <c r="K51" s="75"/>
      <c r="L51" s="75"/>
      <c r="M51" s="39"/>
    </row>
    <row r="52" spans="2:13" ht="18.75" customHeight="1" x14ac:dyDescent="0.2">
      <c r="B52" s="40">
        <v>62</v>
      </c>
      <c r="C52" s="73" t="s">
        <v>20</v>
      </c>
      <c r="D52" s="73"/>
      <c r="E52" s="74"/>
      <c r="F52" s="74"/>
      <c r="G52" s="74"/>
      <c r="H52" s="74"/>
      <c r="I52" s="74"/>
      <c r="J52" s="74"/>
      <c r="K52" s="75"/>
      <c r="L52" s="75"/>
      <c r="M52" s="39"/>
    </row>
    <row r="53" spans="2:13" ht="18.75" customHeight="1" x14ac:dyDescent="0.2">
      <c r="B53" s="38">
        <v>7</v>
      </c>
      <c r="C53" s="69" t="s">
        <v>8</v>
      </c>
      <c r="D53" s="69"/>
      <c r="E53" s="70"/>
      <c r="F53" s="70"/>
      <c r="G53" s="70"/>
      <c r="H53" s="70"/>
      <c r="I53" s="70"/>
      <c r="J53" s="70"/>
      <c r="K53" s="71"/>
      <c r="L53" s="71"/>
      <c r="M53" s="39"/>
    </row>
    <row r="54" spans="2:13" ht="18.75" customHeight="1" x14ac:dyDescent="0.2">
      <c r="B54" s="40">
        <v>71</v>
      </c>
      <c r="C54" s="73" t="s">
        <v>99</v>
      </c>
      <c r="D54" s="73"/>
      <c r="E54" s="74"/>
      <c r="F54" s="74"/>
      <c r="G54" s="74"/>
      <c r="H54" s="74"/>
      <c r="I54" s="74"/>
      <c r="J54" s="74"/>
      <c r="K54" s="75"/>
      <c r="L54" s="75"/>
      <c r="M54" s="39"/>
    </row>
    <row r="55" spans="2:13" ht="18.75" customHeight="1" x14ac:dyDescent="0.2">
      <c r="B55" s="40">
        <v>72</v>
      </c>
      <c r="C55" s="73" t="s">
        <v>20</v>
      </c>
      <c r="D55" s="73"/>
      <c r="E55" s="74"/>
      <c r="F55" s="74"/>
      <c r="G55" s="74"/>
      <c r="H55" s="74"/>
      <c r="I55" s="74"/>
      <c r="J55" s="74"/>
      <c r="K55" s="75"/>
      <c r="L55" s="75"/>
      <c r="M55" s="39"/>
    </row>
    <row r="56" spans="2:13" ht="18.75" customHeight="1" x14ac:dyDescent="0.2">
      <c r="B56" s="38">
        <v>8</v>
      </c>
      <c r="C56" s="69" t="s">
        <v>108</v>
      </c>
      <c r="D56" s="69"/>
      <c r="E56" s="70"/>
      <c r="F56" s="70"/>
      <c r="G56" s="70"/>
      <c r="H56" s="70"/>
      <c r="I56" s="70"/>
      <c r="J56" s="70"/>
      <c r="K56" s="71"/>
      <c r="L56" s="71"/>
      <c r="M56" s="39"/>
    </row>
    <row r="57" spans="2:13" ht="18.75" customHeight="1" x14ac:dyDescent="0.2">
      <c r="B57" s="40">
        <v>81</v>
      </c>
      <c r="C57" s="73" t="s">
        <v>99</v>
      </c>
      <c r="D57" s="73"/>
      <c r="E57" s="74"/>
      <c r="F57" s="74"/>
      <c r="G57" s="74"/>
      <c r="H57" s="74"/>
      <c r="I57" s="74"/>
      <c r="J57" s="74"/>
      <c r="K57" s="75"/>
      <c r="L57" s="75"/>
      <c r="M57" s="39"/>
    </row>
    <row r="58" spans="2:13" ht="18.75" customHeight="1" x14ac:dyDescent="0.2">
      <c r="B58" s="40">
        <v>82</v>
      </c>
      <c r="C58" s="73" t="s">
        <v>20</v>
      </c>
      <c r="D58" s="73"/>
      <c r="E58" s="74"/>
      <c r="F58" s="74"/>
      <c r="G58" s="74"/>
      <c r="H58" s="74"/>
      <c r="I58" s="74"/>
      <c r="J58" s="74"/>
      <c r="K58" s="75"/>
      <c r="L58" s="75"/>
      <c r="M58" s="39"/>
    </row>
    <row r="59" spans="2:13" ht="30.6" customHeight="1" x14ac:dyDescent="0.2">
      <c r="B59" s="38">
        <v>9</v>
      </c>
      <c r="C59" s="69" t="s">
        <v>28</v>
      </c>
      <c r="D59" s="69"/>
      <c r="E59" s="70"/>
      <c r="F59" s="70"/>
      <c r="G59" s="70"/>
      <c r="H59" s="70"/>
      <c r="I59" s="70"/>
      <c r="J59" s="70"/>
      <c r="K59" s="71"/>
      <c r="L59" s="71"/>
      <c r="M59" s="39"/>
    </row>
    <row r="60" spans="2:13" ht="18.75" customHeight="1" x14ac:dyDescent="0.2">
      <c r="B60" s="40">
        <v>91</v>
      </c>
      <c r="C60" s="73" t="s">
        <v>99</v>
      </c>
      <c r="D60" s="73"/>
      <c r="E60" s="74"/>
      <c r="F60" s="74"/>
      <c r="G60" s="74"/>
      <c r="H60" s="74"/>
      <c r="I60" s="74"/>
      <c r="J60" s="74"/>
      <c r="K60" s="75"/>
      <c r="L60" s="75"/>
      <c r="M60" s="39"/>
    </row>
    <row r="61" spans="2:13" ht="18.75" customHeight="1" x14ac:dyDescent="0.2">
      <c r="B61" s="40">
        <v>92</v>
      </c>
      <c r="C61" s="73" t="s">
        <v>20</v>
      </c>
      <c r="D61" s="73"/>
      <c r="E61" s="74"/>
      <c r="F61" s="74"/>
      <c r="G61" s="74"/>
      <c r="H61" s="74"/>
      <c r="I61" s="74"/>
      <c r="J61" s="74"/>
      <c r="K61" s="75"/>
      <c r="L61" s="75"/>
      <c r="M61" s="39"/>
    </row>
    <row r="62" spans="2:13" ht="18.75" customHeight="1" x14ac:dyDescent="0.2">
      <c r="B62" s="38">
        <v>10</v>
      </c>
      <c r="C62" s="69" t="s">
        <v>7</v>
      </c>
      <c r="D62" s="69"/>
      <c r="E62" s="70"/>
      <c r="F62" s="70"/>
      <c r="G62" s="70"/>
      <c r="H62" s="70"/>
      <c r="I62" s="70"/>
      <c r="J62" s="70"/>
      <c r="K62" s="71"/>
      <c r="L62" s="71"/>
      <c r="M62" s="39"/>
    </row>
    <row r="63" spans="2:13" ht="18.75" customHeight="1" x14ac:dyDescent="0.2">
      <c r="B63" s="40">
        <v>101</v>
      </c>
      <c r="C63" s="73" t="s">
        <v>99</v>
      </c>
      <c r="D63" s="73"/>
      <c r="E63" s="74"/>
      <c r="F63" s="74"/>
      <c r="G63" s="74"/>
      <c r="H63" s="74"/>
      <c r="I63" s="74"/>
      <c r="J63" s="74"/>
      <c r="K63" s="75"/>
      <c r="L63" s="75"/>
      <c r="M63" s="39"/>
    </row>
    <row r="64" spans="2:13" ht="18.75" customHeight="1" x14ac:dyDescent="0.2">
      <c r="B64" s="40">
        <v>102</v>
      </c>
      <c r="C64" s="73" t="s">
        <v>20</v>
      </c>
      <c r="D64" s="73"/>
      <c r="E64" s="74"/>
      <c r="F64" s="74"/>
      <c r="G64" s="74"/>
      <c r="H64" s="74"/>
      <c r="I64" s="74"/>
      <c r="J64" s="74"/>
      <c r="K64" s="75"/>
      <c r="L64" s="75"/>
      <c r="M64" s="39"/>
    </row>
    <row r="65" spans="2:13" ht="18.75" customHeight="1" x14ac:dyDescent="0.2">
      <c r="B65" s="38" t="s">
        <v>2</v>
      </c>
      <c r="C65" s="69" t="s">
        <v>32</v>
      </c>
      <c r="D65" s="69"/>
      <c r="E65" s="70"/>
      <c r="F65" s="70"/>
      <c r="G65" s="70"/>
      <c r="H65" s="70"/>
      <c r="I65" s="70"/>
      <c r="J65" s="70"/>
      <c r="K65" s="71"/>
      <c r="L65" s="71"/>
      <c r="M65" s="39"/>
    </row>
    <row r="66" spans="2:13" ht="18.75" customHeight="1" x14ac:dyDescent="0.2">
      <c r="B66" s="38">
        <v>1</v>
      </c>
      <c r="C66" s="69" t="s">
        <v>9</v>
      </c>
      <c r="D66" s="69"/>
      <c r="E66" s="70"/>
      <c r="F66" s="70"/>
      <c r="G66" s="70"/>
      <c r="H66" s="70"/>
      <c r="I66" s="70"/>
      <c r="J66" s="70"/>
      <c r="K66" s="71"/>
      <c r="L66" s="71"/>
      <c r="M66" s="39"/>
    </row>
    <row r="67" spans="2:13" ht="18.75" customHeight="1" x14ac:dyDescent="0.2">
      <c r="B67" s="38">
        <v>2</v>
      </c>
      <c r="C67" s="69" t="s">
        <v>34</v>
      </c>
      <c r="D67" s="69"/>
      <c r="E67" s="70"/>
      <c r="F67" s="70"/>
      <c r="G67" s="70"/>
      <c r="H67" s="70"/>
      <c r="I67" s="70"/>
      <c r="J67" s="70"/>
      <c r="K67" s="71"/>
      <c r="L67" s="71"/>
      <c r="M67" s="39"/>
    </row>
    <row r="68" spans="2:13" ht="30.6" customHeight="1" x14ac:dyDescent="0.2">
      <c r="B68" s="38">
        <v>3</v>
      </c>
      <c r="C68" s="69" t="s">
        <v>35</v>
      </c>
      <c r="D68" s="69"/>
      <c r="E68" s="70"/>
      <c r="F68" s="70"/>
      <c r="G68" s="70"/>
      <c r="H68" s="70"/>
      <c r="I68" s="70"/>
      <c r="J68" s="70"/>
      <c r="K68" s="71"/>
      <c r="L68" s="71"/>
      <c r="M68" s="39"/>
    </row>
    <row r="69" spans="2:13" ht="18.75" customHeight="1" x14ac:dyDescent="0.2">
      <c r="B69" s="38">
        <v>4</v>
      </c>
      <c r="C69" s="69" t="s">
        <v>105</v>
      </c>
      <c r="D69" s="69"/>
      <c r="E69" s="70"/>
      <c r="F69" s="70"/>
      <c r="G69" s="70"/>
      <c r="H69" s="70"/>
      <c r="I69" s="70"/>
      <c r="J69" s="70"/>
      <c r="K69" s="71"/>
      <c r="L69" s="71"/>
      <c r="M69" s="39"/>
    </row>
    <row r="70" spans="2:13" ht="18.75" customHeight="1" x14ac:dyDescent="0.2">
      <c r="B70" s="38">
        <v>5</v>
      </c>
      <c r="C70" s="69" t="s">
        <v>106</v>
      </c>
      <c r="D70" s="69"/>
      <c r="E70" s="70"/>
      <c r="F70" s="70"/>
      <c r="G70" s="70"/>
      <c r="H70" s="70"/>
      <c r="I70" s="70"/>
      <c r="J70" s="70"/>
      <c r="K70" s="71"/>
      <c r="L70" s="71"/>
      <c r="M70" s="39"/>
    </row>
    <row r="71" spans="2:13" ht="18.75" customHeight="1" x14ac:dyDescent="0.2">
      <c r="B71" s="38">
        <v>6</v>
      </c>
      <c r="C71" s="69" t="s">
        <v>107</v>
      </c>
      <c r="D71" s="69"/>
      <c r="E71" s="70"/>
      <c r="F71" s="70"/>
      <c r="G71" s="70"/>
      <c r="H71" s="70"/>
      <c r="I71" s="70"/>
      <c r="J71" s="70"/>
      <c r="K71" s="71"/>
      <c r="L71" s="71"/>
      <c r="M71" s="39"/>
    </row>
    <row r="72" spans="2:13" ht="18.75" customHeight="1" x14ac:dyDescent="0.2">
      <c r="B72" s="38">
        <v>7</v>
      </c>
      <c r="C72" s="69" t="s">
        <v>8</v>
      </c>
      <c r="D72" s="69"/>
      <c r="E72" s="70"/>
      <c r="F72" s="70"/>
      <c r="G72" s="70"/>
      <c r="H72" s="70"/>
      <c r="I72" s="70"/>
      <c r="J72" s="70"/>
      <c r="K72" s="71"/>
      <c r="L72" s="71"/>
      <c r="M72" s="39"/>
    </row>
    <row r="73" spans="2:13" ht="18.75" customHeight="1" x14ac:dyDescent="0.2">
      <c r="B73" s="38">
        <v>8</v>
      </c>
      <c r="C73" s="69" t="s">
        <v>108</v>
      </c>
      <c r="D73" s="69"/>
      <c r="E73" s="70"/>
      <c r="F73" s="70"/>
      <c r="G73" s="70"/>
      <c r="H73" s="70"/>
      <c r="I73" s="70"/>
      <c r="J73" s="70"/>
      <c r="K73" s="71"/>
      <c r="L73" s="71"/>
      <c r="M73" s="39"/>
    </row>
    <row r="74" spans="2:13" ht="30.6" customHeight="1" x14ac:dyDescent="0.2">
      <c r="B74" s="38">
        <v>9</v>
      </c>
      <c r="C74" s="69" t="s">
        <v>28</v>
      </c>
      <c r="D74" s="69"/>
      <c r="E74" s="70"/>
      <c r="F74" s="70"/>
      <c r="G74" s="70"/>
      <c r="H74" s="70"/>
      <c r="I74" s="70"/>
      <c r="J74" s="70"/>
      <c r="K74" s="71"/>
      <c r="L74" s="71"/>
      <c r="M74" s="39"/>
    </row>
    <row r="75" spans="2:13" ht="18.75" customHeight="1" x14ac:dyDescent="0.2">
      <c r="B75" s="38">
        <v>10</v>
      </c>
      <c r="C75" s="69" t="s">
        <v>7</v>
      </c>
      <c r="D75" s="69"/>
      <c r="E75" s="70"/>
      <c r="F75" s="70"/>
      <c r="G75" s="70"/>
      <c r="H75" s="70"/>
      <c r="I75" s="70"/>
      <c r="J75" s="70"/>
      <c r="K75" s="71"/>
      <c r="L75" s="71"/>
      <c r="M75" s="39"/>
    </row>
    <row r="76" spans="2:13" ht="18.75" customHeight="1" x14ac:dyDescent="0.2">
      <c r="B76" s="38" t="s">
        <v>3</v>
      </c>
      <c r="C76" s="69" t="s">
        <v>33</v>
      </c>
      <c r="D76" s="69"/>
      <c r="E76" s="70"/>
      <c r="F76" s="70"/>
      <c r="G76" s="70"/>
      <c r="H76" s="70"/>
      <c r="I76" s="70"/>
      <c r="J76" s="70"/>
      <c r="K76" s="71"/>
      <c r="L76" s="71"/>
      <c r="M76" s="39"/>
    </row>
    <row r="77" spans="2:13" ht="18.75" customHeight="1" x14ac:dyDescent="0.2">
      <c r="B77" s="38">
        <v>1</v>
      </c>
      <c r="C77" s="69" t="s">
        <v>9</v>
      </c>
      <c r="D77" s="69"/>
      <c r="E77" s="70"/>
      <c r="F77" s="70"/>
      <c r="G77" s="70"/>
      <c r="H77" s="70"/>
      <c r="I77" s="70"/>
      <c r="J77" s="70"/>
      <c r="K77" s="71"/>
      <c r="L77" s="71"/>
      <c r="M77" s="39"/>
    </row>
    <row r="78" spans="2:13" ht="18.75" customHeight="1" x14ac:dyDescent="0.2">
      <c r="B78" s="38">
        <v>2</v>
      </c>
      <c r="C78" s="69" t="s">
        <v>34</v>
      </c>
      <c r="D78" s="69"/>
      <c r="E78" s="70"/>
      <c r="F78" s="70"/>
      <c r="G78" s="70"/>
      <c r="H78" s="70"/>
      <c r="I78" s="70"/>
      <c r="J78" s="70"/>
      <c r="K78" s="71"/>
      <c r="L78" s="71"/>
      <c r="M78" s="39"/>
    </row>
    <row r="79" spans="2:13" ht="30.6" customHeight="1" x14ac:dyDescent="0.2">
      <c r="B79" s="38">
        <v>3</v>
      </c>
      <c r="C79" s="69" t="s">
        <v>35</v>
      </c>
      <c r="D79" s="69"/>
      <c r="E79" s="70"/>
      <c r="F79" s="70"/>
      <c r="G79" s="70"/>
      <c r="H79" s="70"/>
      <c r="I79" s="70"/>
      <c r="J79" s="70"/>
      <c r="K79" s="71"/>
      <c r="L79" s="71"/>
      <c r="M79" s="39"/>
    </row>
    <row r="80" spans="2:13" ht="18.75" customHeight="1" x14ac:dyDescent="0.2">
      <c r="B80" s="38">
        <v>4</v>
      </c>
      <c r="C80" s="69" t="s">
        <v>105</v>
      </c>
      <c r="D80" s="69"/>
      <c r="E80" s="70"/>
      <c r="F80" s="70"/>
      <c r="G80" s="70"/>
      <c r="H80" s="70"/>
      <c r="I80" s="70"/>
      <c r="J80" s="70"/>
      <c r="K80" s="71"/>
      <c r="L80" s="71"/>
      <c r="M80" s="39"/>
    </row>
    <row r="81" spans="1:14" ht="18.75" customHeight="1" x14ac:dyDescent="0.2">
      <c r="B81" s="38">
        <v>5</v>
      </c>
      <c r="C81" s="69" t="s">
        <v>106</v>
      </c>
      <c r="D81" s="69"/>
      <c r="E81" s="70"/>
      <c r="F81" s="70"/>
      <c r="G81" s="70"/>
      <c r="H81" s="70"/>
      <c r="I81" s="70"/>
      <c r="J81" s="70"/>
      <c r="K81" s="71"/>
      <c r="L81" s="71"/>
      <c r="M81" s="39"/>
    </row>
    <row r="82" spans="1:14" ht="18.75" customHeight="1" x14ac:dyDescent="0.2">
      <c r="B82" s="38">
        <v>6</v>
      </c>
      <c r="C82" s="69" t="s">
        <v>107</v>
      </c>
      <c r="D82" s="69"/>
      <c r="E82" s="70"/>
      <c r="F82" s="70"/>
      <c r="G82" s="70"/>
      <c r="H82" s="70"/>
      <c r="I82" s="70"/>
      <c r="J82" s="70"/>
      <c r="K82" s="71"/>
      <c r="L82" s="71"/>
      <c r="M82" s="39"/>
    </row>
    <row r="83" spans="1:14" ht="18.75" customHeight="1" x14ac:dyDescent="0.2">
      <c r="B83" s="38">
        <v>7</v>
      </c>
      <c r="C83" s="69" t="s">
        <v>8</v>
      </c>
      <c r="D83" s="69"/>
      <c r="E83" s="70"/>
      <c r="F83" s="70"/>
      <c r="G83" s="70"/>
      <c r="H83" s="70"/>
      <c r="I83" s="70"/>
      <c r="J83" s="70"/>
      <c r="K83" s="71"/>
      <c r="L83" s="71"/>
      <c r="M83" s="39"/>
    </row>
    <row r="84" spans="1:14" ht="18.75" customHeight="1" x14ac:dyDescent="0.2">
      <c r="B84" s="38">
        <v>8</v>
      </c>
      <c r="C84" s="69" t="s">
        <v>108</v>
      </c>
      <c r="D84" s="69"/>
      <c r="E84" s="70"/>
      <c r="F84" s="70"/>
      <c r="G84" s="70"/>
      <c r="H84" s="70"/>
      <c r="I84" s="70"/>
      <c r="J84" s="70"/>
      <c r="K84" s="71"/>
      <c r="L84" s="71"/>
      <c r="M84" s="39"/>
    </row>
    <row r="85" spans="1:14" ht="30.6" customHeight="1" x14ac:dyDescent="0.2">
      <c r="B85" s="38">
        <v>9</v>
      </c>
      <c r="C85" s="69" t="s">
        <v>28</v>
      </c>
      <c r="D85" s="69"/>
      <c r="E85" s="70"/>
      <c r="F85" s="70"/>
      <c r="G85" s="70"/>
      <c r="H85" s="70"/>
      <c r="I85" s="70"/>
      <c r="J85" s="70"/>
      <c r="K85" s="71"/>
      <c r="L85" s="71"/>
      <c r="M85" s="39"/>
    </row>
    <row r="86" spans="1:14" ht="18.75" customHeight="1" x14ac:dyDescent="0.2">
      <c r="B86" s="38">
        <v>10</v>
      </c>
      <c r="C86" s="69" t="s">
        <v>7</v>
      </c>
      <c r="D86" s="69"/>
      <c r="E86" s="70"/>
      <c r="F86" s="70"/>
      <c r="G86" s="70"/>
      <c r="H86" s="70"/>
      <c r="I86" s="70"/>
      <c r="J86" s="70"/>
      <c r="K86" s="71"/>
      <c r="L86" s="71"/>
      <c r="M86" s="39"/>
    </row>
    <row r="87" spans="1:14" ht="15.4" customHeight="1" x14ac:dyDescent="0.2">
      <c r="A87" s="55"/>
      <c r="B87" s="55"/>
      <c r="C87" s="55"/>
      <c r="D87" s="55"/>
      <c r="E87" s="55"/>
      <c r="F87" s="55"/>
      <c r="G87" s="55"/>
      <c r="H87" s="55"/>
      <c r="I87" s="55"/>
      <c r="J87" s="55"/>
      <c r="K87" s="55"/>
      <c r="L87" s="55"/>
      <c r="M87" s="55"/>
      <c r="N87" s="55"/>
    </row>
    <row r="88" spans="1:14" ht="15.4" customHeight="1" x14ac:dyDescent="0.2">
      <c r="A88" s="55"/>
      <c r="B88" s="55"/>
      <c r="C88" s="55"/>
      <c r="D88" s="55"/>
      <c r="E88" s="55"/>
      <c r="F88" s="55"/>
      <c r="G88" s="55"/>
      <c r="H88" s="55"/>
      <c r="I88" s="63" t="s">
        <v>147</v>
      </c>
      <c r="J88" s="63"/>
      <c r="K88" s="63"/>
      <c r="L88" s="63"/>
      <c r="M88" s="63"/>
    </row>
    <row r="89" spans="1:14" ht="6" customHeight="1" x14ac:dyDescent="0.2">
      <c r="A89" s="55"/>
      <c r="B89" s="55"/>
      <c r="C89" s="55"/>
      <c r="D89" s="55"/>
      <c r="E89" s="55"/>
      <c r="F89" s="55"/>
      <c r="G89" s="55"/>
      <c r="H89" s="55"/>
      <c r="I89" s="55"/>
      <c r="J89" s="55"/>
      <c r="K89" s="55"/>
      <c r="L89" s="55"/>
      <c r="M89" s="55"/>
      <c r="N89" s="55"/>
    </row>
    <row r="90" spans="1:14" ht="15.4" customHeight="1" x14ac:dyDescent="0.2">
      <c r="A90" s="55"/>
      <c r="B90" s="55"/>
      <c r="C90" s="55"/>
      <c r="D90" s="55"/>
      <c r="E90" s="55"/>
      <c r="F90" s="55"/>
      <c r="G90" s="55"/>
      <c r="H90" s="55"/>
      <c r="I90" s="78" t="s">
        <v>29</v>
      </c>
      <c r="J90" s="78"/>
      <c r="K90" s="78"/>
      <c r="L90" s="78"/>
      <c r="M90" s="78"/>
    </row>
    <row r="91" spans="1:14" ht="15.4" customHeight="1" x14ac:dyDescent="0.2">
      <c r="A91" s="55"/>
      <c r="B91" s="55"/>
      <c r="C91" s="55"/>
      <c r="D91" s="55"/>
      <c r="E91" s="55"/>
      <c r="F91" s="55"/>
      <c r="G91" s="55"/>
      <c r="H91" s="55"/>
      <c r="I91" s="81" t="s">
        <v>38</v>
      </c>
      <c r="J91" s="81"/>
      <c r="K91" s="81"/>
      <c r="L91" s="81"/>
      <c r="M91" s="81"/>
    </row>
    <row r="92" spans="1:14" ht="73.150000000000006" customHeight="1" x14ac:dyDescent="0.2">
      <c r="A92" s="55"/>
      <c r="B92" s="55"/>
      <c r="C92" s="55"/>
      <c r="D92" s="55"/>
      <c r="E92" s="55"/>
      <c r="F92" s="55"/>
      <c r="G92" s="55"/>
      <c r="H92" s="55"/>
      <c r="I92" s="55"/>
      <c r="J92" s="55"/>
      <c r="K92" s="55"/>
      <c r="L92" s="55"/>
      <c r="M92" s="55"/>
      <c r="N92" s="55"/>
    </row>
    <row r="93" spans="1:14" ht="15.4" customHeight="1" x14ac:dyDescent="0.2">
      <c r="A93" s="55"/>
      <c r="B93" s="55"/>
      <c r="C93" s="55"/>
      <c r="D93" s="55"/>
      <c r="E93" s="55"/>
      <c r="F93" s="55"/>
      <c r="G93" s="55"/>
      <c r="H93" s="55"/>
      <c r="I93" s="78"/>
      <c r="J93" s="78"/>
      <c r="K93" s="78"/>
      <c r="L93" s="78"/>
      <c r="M93" s="78"/>
    </row>
    <row r="94" spans="1:14" ht="2.65" customHeight="1" x14ac:dyDescent="0.2">
      <c r="A94" s="55"/>
      <c r="B94" s="55"/>
      <c r="C94" s="55"/>
      <c r="D94" s="55"/>
      <c r="E94" s="55"/>
      <c r="F94" s="55"/>
      <c r="G94" s="55"/>
      <c r="H94" s="55"/>
      <c r="I94" s="55"/>
      <c r="J94" s="79">
        <v>3</v>
      </c>
      <c r="K94" s="79"/>
      <c r="L94" s="79"/>
      <c r="M94" s="79"/>
      <c r="N94" s="79"/>
    </row>
    <row r="95" spans="1:14" ht="15.4" customHeight="1" x14ac:dyDescent="0.2">
      <c r="B95" s="80" t="s">
        <v>104</v>
      </c>
      <c r="C95" s="80"/>
      <c r="D95" s="55"/>
      <c r="E95" s="55"/>
      <c r="F95" s="55"/>
      <c r="G95" s="55"/>
      <c r="H95" s="55"/>
      <c r="I95" s="55"/>
      <c r="J95" s="79"/>
      <c r="K95" s="79"/>
      <c r="L95" s="79"/>
      <c r="M95" s="79"/>
      <c r="N95" s="79"/>
    </row>
  </sheetData>
  <mergeCells count="326">
    <mergeCell ref="A92:N92"/>
    <mergeCell ref="A93:H93"/>
    <mergeCell ref="I93:M93"/>
    <mergeCell ref="A94:I94"/>
    <mergeCell ref="J94:N95"/>
    <mergeCell ref="B95:C95"/>
    <mergeCell ref="D95:I95"/>
    <mergeCell ref="A91:H91"/>
    <mergeCell ref="I91:M91"/>
    <mergeCell ref="C86:D86"/>
    <mergeCell ref="E86:G86"/>
    <mergeCell ref="H86:J86"/>
    <mergeCell ref="K86:L86"/>
    <mergeCell ref="A87:N87"/>
    <mergeCell ref="A88:H88"/>
    <mergeCell ref="I88:M88"/>
    <mergeCell ref="A89:N89"/>
    <mergeCell ref="A90:H90"/>
    <mergeCell ref="I90:M90"/>
    <mergeCell ref="C84:D84"/>
    <mergeCell ref="E84:G84"/>
    <mergeCell ref="H84:J84"/>
    <mergeCell ref="K84:L84"/>
    <mergeCell ref="C85:D85"/>
    <mergeCell ref="E85:G85"/>
    <mergeCell ref="H85:J85"/>
    <mergeCell ref="K85:L85"/>
    <mergeCell ref="C82:D82"/>
    <mergeCell ref="E82:G82"/>
    <mergeCell ref="H82:J82"/>
    <mergeCell ref="K82:L82"/>
    <mergeCell ref="C83:D83"/>
    <mergeCell ref="E83:G83"/>
    <mergeCell ref="H83:J83"/>
    <mergeCell ref="K83:L83"/>
    <mergeCell ref="C80:D80"/>
    <mergeCell ref="E80:G80"/>
    <mergeCell ref="H80:J80"/>
    <mergeCell ref="K80:L80"/>
    <mergeCell ref="C81:D81"/>
    <mergeCell ref="E81:G81"/>
    <mergeCell ref="H81:J81"/>
    <mergeCell ref="K81:L81"/>
    <mergeCell ref="C78:D78"/>
    <mergeCell ref="E78:G78"/>
    <mergeCell ref="H78:J78"/>
    <mergeCell ref="K78:L78"/>
    <mergeCell ref="C79:D79"/>
    <mergeCell ref="E79:G79"/>
    <mergeCell ref="H79:J79"/>
    <mergeCell ref="K79:L79"/>
    <mergeCell ref="C77:D77"/>
    <mergeCell ref="E77:G77"/>
    <mergeCell ref="H77:J77"/>
    <mergeCell ref="K77:L77"/>
    <mergeCell ref="C76:D76"/>
    <mergeCell ref="E76:G76"/>
    <mergeCell ref="H76:J76"/>
    <mergeCell ref="K76:L76"/>
    <mergeCell ref="C74:D74"/>
    <mergeCell ref="E74:G74"/>
    <mergeCell ref="H74:J74"/>
    <mergeCell ref="K74:L74"/>
    <mergeCell ref="C75:D75"/>
    <mergeCell ref="E75:G75"/>
    <mergeCell ref="H75:J75"/>
    <mergeCell ref="K75:L75"/>
    <mergeCell ref="C72:D72"/>
    <mergeCell ref="E72:G72"/>
    <mergeCell ref="H72:J72"/>
    <mergeCell ref="K72:L72"/>
    <mergeCell ref="C73:D73"/>
    <mergeCell ref="E73:G73"/>
    <mergeCell ref="H73:J73"/>
    <mergeCell ref="K73:L73"/>
    <mergeCell ref="C70:D70"/>
    <mergeCell ref="E70:G70"/>
    <mergeCell ref="H70:J70"/>
    <mergeCell ref="K70:L70"/>
    <mergeCell ref="C71:D71"/>
    <mergeCell ref="E71:G71"/>
    <mergeCell ref="H71:J71"/>
    <mergeCell ref="K71:L71"/>
    <mergeCell ref="C68:D68"/>
    <mergeCell ref="E68:G68"/>
    <mergeCell ref="H68:J68"/>
    <mergeCell ref="K68:L68"/>
    <mergeCell ref="C69:D69"/>
    <mergeCell ref="E69:G69"/>
    <mergeCell ref="H69:J69"/>
    <mergeCell ref="K69:L69"/>
    <mergeCell ref="C66:D66"/>
    <mergeCell ref="E66:G66"/>
    <mergeCell ref="H66:J66"/>
    <mergeCell ref="K66:L66"/>
    <mergeCell ref="C67:D67"/>
    <mergeCell ref="E67:G67"/>
    <mergeCell ref="H67:J67"/>
    <mergeCell ref="K67:L67"/>
    <mergeCell ref="C64:D64"/>
    <mergeCell ref="E64:G64"/>
    <mergeCell ref="H64:J64"/>
    <mergeCell ref="K64:L64"/>
    <mergeCell ref="C65:D65"/>
    <mergeCell ref="E65:G65"/>
    <mergeCell ref="H65:J65"/>
    <mergeCell ref="K65:L65"/>
    <mergeCell ref="C62:D62"/>
    <mergeCell ref="E62:G62"/>
    <mergeCell ref="H62:J62"/>
    <mergeCell ref="K62:L62"/>
    <mergeCell ref="C63:D63"/>
    <mergeCell ref="E63:G63"/>
    <mergeCell ref="H63:J63"/>
    <mergeCell ref="K63:L63"/>
    <mergeCell ref="C60:D60"/>
    <mergeCell ref="E60:G60"/>
    <mergeCell ref="H60:J60"/>
    <mergeCell ref="K60:L60"/>
    <mergeCell ref="C61:D61"/>
    <mergeCell ref="E61:G61"/>
    <mergeCell ref="H61:J61"/>
    <mergeCell ref="K61:L61"/>
    <mergeCell ref="C58:D58"/>
    <mergeCell ref="E58:G58"/>
    <mergeCell ref="H58:J58"/>
    <mergeCell ref="K58:L58"/>
    <mergeCell ref="C59:D59"/>
    <mergeCell ref="E59:G59"/>
    <mergeCell ref="H59:J59"/>
    <mergeCell ref="K59:L59"/>
    <mergeCell ref="C56:D56"/>
    <mergeCell ref="E56:G56"/>
    <mergeCell ref="H56:J56"/>
    <mergeCell ref="K56:L56"/>
    <mergeCell ref="C57:D57"/>
    <mergeCell ref="E57:G57"/>
    <mergeCell ref="H57:J57"/>
    <mergeCell ref="K57:L57"/>
    <mergeCell ref="C54:D54"/>
    <mergeCell ref="E54:G54"/>
    <mergeCell ref="H54:J54"/>
    <mergeCell ref="K54:L54"/>
    <mergeCell ref="C55:D55"/>
    <mergeCell ref="E55:G55"/>
    <mergeCell ref="H55:J55"/>
    <mergeCell ref="K55:L55"/>
    <mergeCell ref="C52:D52"/>
    <mergeCell ref="E52:G52"/>
    <mergeCell ref="H52:J52"/>
    <mergeCell ref="K52:L52"/>
    <mergeCell ref="C53:D53"/>
    <mergeCell ref="E53:G53"/>
    <mergeCell ref="H53:J53"/>
    <mergeCell ref="K53:L53"/>
    <mergeCell ref="C50:D50"/>
    <mergeCell ref="E50:G50"/>
    <mergeCell ref="H50:J50"/>
    <mergeCell ref="K50:L50"/>
    <mergeCell ref="C51:D51"/>
    <mergeCell ref="E51:G51"/>
    <mergeCell ref="H51:J51"/>
    <mergeCell ref="K51:L51"/>
    <mergeCell ref="C48:D48"/>
    <mergeCell ref="E48:G48"/>
    <mergeCell ref="H48:J48"/>
    <mergeCell ref="K48:L48"/>
    <mergeCell ref="C49:D49"/>
    <mergeCell ref="E49:G49"/>
    <mergeCell ref="H49:J49"/>
    <mergeCell ref="K49:L49"/>
    <mergeCell ref="C46:D46"/>
    <mergeCell ref="E46:G46"/>
    <mergeCell ref="H46:J46"/>
    <mergeCell ref="K46:L46"/>
    <mergeCell ref="C47:D47"/>
    <mergeCell ref="E47:G47"/>
    <mergeCell ref="H47:J47"/>
    <mergeCell ref="K47:L47"/>
    <mergeCell ref="C44:D44"/>
    <mergeCell ref="E44:G44"/>
    <mergeCell ref="H44:J44"/>
    <mergeCell ref="K44:L44"/>
    <mergeCell ref="C45:D45"/>
    <mergeCell ref="E45:G45"/>
    <mergeCell ref="H45:J45"/>
    <mergeCell ref="K45:L45"/>
    <mergeCell ref="C42:D42"/>
    <mergeCell ref="E42:G42"/>
    <mergeCell ref="H42:J42"/>
    <mergeCell ref="K42:L42"/>
    <mergeCell ref="C43:D43"/>
    <mergeCell ref="E43:G43"/>
    <mergeCell ref="H43:J43"/>
    <mergeCell ref="K43:L43"/>
    <mergeCell ref="C41:D41"/>
    <mergeCell ref="E41:G41"/>
    <mergeCell ref="H41:J41"/>
    <mergeCell ref="K41:L41"/>
    <mergeCell ref="C40:D40"/>
    <mergeCell ref="E40:G40"/>
    <mergeCell ref="H40:J40"/>
    <mergeCell ref="K40:L40"/>
    <mergeCell ref="C38:D38"/>
    <mergeCell ref="E38:G38"/>
    <mergeCell ref="H38:J38"/>
    <mergeCell ref="K38:L38"/>
    <mergeCell ref="C39:D39"/>
    <mergeCell ref="E39:G39"/>
    <mergeCell ref="H39:J39"/>
    <mergeCell ref="K39:L39"/>
    <mergeCell ref="C36:D36"/>
    <mergeCell ref="E36:G36"/>
    <mergeCell ref="H36:J36"/>
    <mergeCell ref="K36:L36"/>
    <mergeCell ref="C37:D37"/>
    <mergeCell ref="E37:G37"/>
    <mergeCell ref="H37:J37"/>
    <mergeCell ref="K37:L37"/>
    <mergeCell ref="C34:D34"/>
    <mergeCell ref="E34:G34"/>
    <mergeCell ref="H34:J34"/>
    <mergeCell ref="K34:L34"/>
    <mergeCell ref="C35:D35"/>
    <mergeCell ref="E35:G35"/>
    <mergeCell ref="H35:J35"/>
    <mergeCell ref="K35:L35"/>
    <mergeCell ref="C32:D32"/>
    <mergeCell ref="E32:G32"/>
    <mergeCell ref="H32:J32"/>
    <mergeCell ref="K32:L32"/>
    <mergeCell ref="C33:D33"/>
    <mergeCell ref="E33:G33"/>
    <mergeCell ref="H33:J33"/>
    <mergeCell ref="K33:L33"/>
    <mergeCell ref="C30:D30"/>
    <mergeCell ref="E30:G30"/>
    <mergeCell ref="H30:J30"/>
    <mergeCell ref="K30:L30"/>
    <mergeCell ref="C31:D31"/>
    <mergeCell ref="E31:G31"/>
    <mergeCell ref="H31:J31"/>
    <mergeCell ref="K31:L31"/>
    <mergeCell ref="C28:D28"/>
    <mergeCell ref="E28:G28"/>
    <mergeCell ref="H28:J28"/>
    <mergeCell ref="K28:L28"/>
    <mergeCell ref="C29:D29"/>
    <mergeCell ref="E29:G29"/>
    <mergeCell ref="H29:J29"/>
    <mergeCell ref="K29:L29"/>
    <mergeCell ref="C26:D26"/>
    <mergeCell ref="E26:G26"/>
    <mergeCell ref="H26:J26"/>
    <mergeCell ref="K26:L26"/>
    <mergeCell ref="C27:D27"/>
    <mergeCell ref="E27:G27"/>
    <mergeCell ref="H27:J27"/>
    <mergeCell ref="K27:L27"/>
    <mergeCell ref="C24:D24"/>
    <mergeCell ref="E24:G24"/>
    <mergeCell ref="H24:J24"/>
    <mergeCell ref="K24:L24"/>
    <mergeCell ref="C25:D25"/>
    <mergeCell ref="E25:G25"/>
    <mergeCell ref="H25:J25"/>
    <mergeCell ref="K25:L25"/>
    <mergeCell ref="C22:D22"/>
    <mergeCell ref="E22:G22"/>
    <mergeCell ref="H22:J22"/>
    <mergeCell ref="K22:L22"/>
    <mergeCell ref="C23:D23"/>
    <mergeCell ref="E23:G23"/>
    <mergeCell ref="H23:J23"/>
    <mergeCell ref="K23:L23"/>
    <mergeCell ref="C20:D20"/>
    <mergeCell ref="E20:G20"/>
    <mergeCell ref="H20:J20"/>
    <mergeCell ref="K20:L20"/>
    <mergeCell ref="C21:D21"/>
    <mergeCell ref="E21:G21"/>
    <mergeCell ref="H21:J21"/>
    <mergeCell ref="K21:L21"/>
    <mergeCell ref="C18:D18"/>
    <mergeCell ref="E18:G18"/>
    <mergeCell ref="H18:J18"/>
    <mergeCell ref="K18:L18"/>
    <mergeCell ref="C19:D19"/>
    <mergeCell ref="E19:G19"/>
    <mergeCell ref="H19:J19"/>
    <mergeCell ref="K19:L19"/>
    <mergeCell ref="C16:D16"/>
    <mergeCell ref="E16:G16"/>
    <mergeCell ref="H16:J16"/>
    <mergeCell ref="K16:L16"/>
    <mergeCell ref="C17:D17"/>
    <mergeCell ref="E17:G17"/>
    <mergeCell ref="H17:J17"/>
    <mergeCell ref="K17:L17"/>
    <mergeCell ref="K14:L14"/>
    <mergeCell ref="C15:D15"/>
    <mergeCell ref="E15:G15"/>
    <mergeCell ref="H15:J15"/>
    <mergeCell ref="K15:L15"/>
    <mergeCell ref="A1:N1"/>
    <mergeCell ref="B11:M11"/>
    <mergeCell ref="A12:K12"/>
    <mergeCell ref="L12:M12"/>
    <mergeCell ref="C13:D13"/>
    <mergeCell ref="E13:G13"/>
    <mergeCell ref="H13:J13"/>
    <mergeCell ref="K13:L13"/>
    <mergeCell ref="C14:D14"/>
    <mergeCell ref="E14:G14"/>
    <mergeCell ref="H14:J14"/>
    <mergeCell ref="B2:M2"/>
    <mergeCell ref="B3:E3"/>
    <mergeCell ref="G3:M4"/>
    <mergeCell ref="B4:E5"/>
    <mergeCell ref="G5:M6"/>
    <mergeCell ref="G7:M7"/>
    <mergeCell ref="B8:M8"/>
    <mergeCell ref="B9:M9"/>
    <mergeCell ref="B10:M10"/>
    <mergeCell ref="A6:F6"/>
    <mergeCell ref="A7:F7"/>
  </mergeCells>
  <pageMargins left="0.2" right="0" top="0.28000000000000003" bottom="0.55118110236220497" header="0.21" footer="0.31496062992126"/>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3"/>
  <sheetViews>
    <sheetView zoomScale="145" zoomScaleNormal="145" workbookViewId="0">
      <selection activeCell="D10" sqref="D10"/>
    </sheetView>
  </sheetViews>
  <sheetFormatPr defaultColWidth="9" defaultRowHeight="18" x14ac:dyDescent="0.25"/>
  <cols>
    <col min="1" max="1" width="5.28515625" style="1" customWidth="1"/>
    <col min="2" max="2" width="32.7109375" style="1" customWidth="1"/>
    <col min="3" max="3" width="20" style="1" customWidth="1"/>
    <col min="4" max="4" width="20.7109375" style="1" customWidth="1"/>
    <col min="5" max="5" width="20.28515625" style="1" customWidth="1"/>
    <col min="6" max="6" width="16.28515625" style="1" customWidth="1"/>
    <col min="7" max="8" width="9" style="1"/>
    <col min="9" max="9" width="25.140625" style="1" bestFit="1" customWidth="1"/>
    <col min="10" max="10" width="18.85546875" style="1" bestFit="1" customWidth="1"/>
    <col min="11" max="11" width="11.5703125" style="1" bestFit="1" customWidth="1"/>
    <col min="12" max="16384" width="9" style="1"/>
  </cols>
  <sheetData>
    <row r="1" spans="1:10" x14ac:dyDescent="0.25">
      <c r="A1" s="83"/>
      <c r="B1" s="83"/>
      <c r="C1" s="83"/>
      <c r="D1" s="83"/>
      <c r="E1" s="83"/>
      <c r="F1" s="83"/>
      <c r="G1" s="3"/>
      <c r="H1" s="3"/>
    </row>
    <row r="2" spans="1:10" x14ac:dyDescent="0.25">
      <c r="A2" s="84" t="s">
        <v>39</v>
      </c>
      <c r="B2" s="84"/>
      <c r="C2" s="85" t="s">
        <v>36</v>
      </c>
      <c r="D2" s="85"/>
      <c r="E2" s="85"/>
      <c r="F2" s="85"/>
      <c r="G2" s="2"/>
      <c r="H2" s="2"/>
    </row>
    <row r="3" spans="1:10" ht="18.75" x14ac:dyDescent="0.3">
      <c r="A3" s="84" t="s">
        <v>40</v>
      </c>
      <c r="B3" s="84"/>
      <c r="C3" s="86" t="s">
        <v>37</v>
      </c>
      <c r="D3" s="86"/>
      <c r="E3" s="86"/>
      <c r="F3" s="86"/>
      <c r="G3" s="2"/>
      <c r="H3" s="2"/>
    </row>
    <row r="4" spans="1:10" x14ac:dyDescent="0.25">
      <c r="A4" s="16"/>
      <c r="B4" s="16"/>
      <c r="C4" s="82"/>
      <c r="D4" s="82"/>
      <c r="E4" s="82"/>
      <c r="F4" s="82"/>
      <c r="G4" s="2"/>
      <c r="H4" s="2"/>
    </row>
    <row r="5" spans="1:10" ht="18.75" x14ac:dyDescent="0.3">
      <c r="A5" s="16"/>
      <c r="B5" s="16"/>
      <c r="C5" s="88" t="s">
        <v>149</v>
      </c>
      <c r="D5" s="88"/>
      <c r="E5" s="88"/>
      <c r="F5" s="88"/>
      <c r="G5" s="2"/>
      <c r="H5" s="2"/>
    </row>
    <row r="6" spans="1:10" ht="21.75" customHeight="1" x14ac:dyDescent="0.25">
      <c r="A6" s="89" t="s">
        <v>140</v>
      </c>
      <c r="B6" s="89"/>
      <c r="C6" s="89"/>
      <c r="D6" s="89"/>
      <c r="E6" s="89"/>
      <c r="F6" s="89"/>
      <c r="G6" s="2"/>
      <c r="H6" s="2"/>
      <c r="I6" s="32" t="s">
        <v>86</v>
      </c>
    </row>
    <row r="7" spans="1:10" x14ac:dyDescent="0.25">
      <c r="A7" s="83"/>
      <c r="B7" s="83"/>
      <c r="C7" s="83"/>
      <c r="D7" s="83"/>
      <c r="E7" s="83"/>
      <c r="F7" s="83"/>
      <c r="G7" s="6"/>
      <c r="H7" s="2"/>
    </row>
    <row r="8" spans="1:10" x14ac:dyDescent="0.25">
      <c r="A8" s="90" t="s">
        <v>129</v>
      </c>
      <c r="B8" s="91"/>
      <c r="C8" s="91"/>
      <c r="D8" s="91"/>
      <c r="E8" s="91"/>
      <c r="F8" s="91"/>
      <c r="G8" s="6"/>
      <c r="H8" s="2"/>
    </row>
    <row r="9" spans="1:10" ht="19.5" customHeight="1" x14ac:dyDescent="0.25">
      <c r="A9" s="92" t="s">
        <v>148</v>
      </c>
      <c r="B9" s="92"/>
      <c r="C9" s="92"/>
      <c r="D9" s="92"/>
      <c r="E9" s="92"/>
      <c r="F9" s="92"/>
      <c r="G9" s="6"/>
      <c r="H9" s="2"/>
    </row>
    <row r="10" spans="1:10" x14ac:dyDescent="0.25">
      <c r="A10" s="17"/>
      <c r="B10" s="17"/>
      <c r="C10" s="17"/>
      <c r="D10" s="17"/>
      <c r="E10" s="93" t="s">
        <v>41</v>
      </c>
      <c r="F10" s="93"/>
      <c r="G10" s="17"/>
      <c r="H10" s="2"/>
    </row>
    <row r="11" spans="1:10" s="14" customFormat="1" ht="47.25" x14ac:dyDescent="0.25">
      <c r="A11" s="12" t="s">
        <v>6</v>
      </c>
      <c r="B11" s="13" t="s">
        <v>5</v>
      </c>
      <c r="C11" s="12" t="s">
        <v>127</v>
      </c>
      <c r="D11" s="12" t="s">
        <v>128</v>
      </c>
      <c r="E11" s="12" t="s">
        <v>79</v>
      </c>
      <c r="F11" s="12" t="s">
        <v>80</v>
      </c>
      <c r="G11" s="17"/>
      <c r="H11" s="17"/>
    </row>
    <row r="12" spans="1:10" x14ac:dyDescent="0.25">
      <c r="A12" s="11">
        <v>1</v>
      </c>
      <c r="B12" s="11">
        <v>2</v>
      </c>
      <c r="C12" s="11">
        <v>3</v>
      </c>
      <c r="D12" s="11">
        <v>4</v>
      </c>
      <c r="E12" s="11">
        <v>5</v>
      </c>
      <c r="F12" s="11">
        <v>6</v>
      </c>
      <c r="G12" s="2"/>
      <c r="H12" s="2"/>
    </row>
    <row r="13" spans="1:10" x14ac:dyDescent="0.25">
      <c r="A13" s="10" t="s">
        <v>0</v>
      </c>
      <c r="B13" s="7" t="s">
        <v>42</v>
      </c>
      <c r="C13" s="18">
        <f>C14</f>
        <v>0</v>
      </c>
      <c r="D13" s="18">
        <f>D14</f>
        <v>0</v>
      </c>
      <c r="E13" s="18">
        <f>E14</f>
        <v>0</v>
      </c>
      <c r="F13" s="19"/>
      <c r="G13" s="2"/>
      <c r="H13" s="2"/>
      <c r="J13" s="29"/>
    </row>
    <row r="14" spans="1:10" x14ac:dyDescent="0.25">
      <c r="A14" s="10"/>
      <c r="B14" s="7" t="s">
        <v>48</v>
      </c>
      <c r="C14" s="20">
        <f>C15+C16</f>
        <v>0</v>
      </c>
      <c r="D14" s="21"/>
      <c r="E14" s="21">
        <f>SUM(E15:E16)</f>
        <v>0</v>
      </c>
      <c r="F14" s="21"/>
      <c r="G14" s="2"/>
      <c r="H14" s="2"/>
      <c r="J14" s="29"/>
    </row>
    <row r="15" spans="1:10" x14ac:dyDescent="0.25">
      <c r="A15" s="5">
        <v>1</v>
      </c>
      <c r="B15" s="9" t="s">
        <v>46</v>
      </c>
      <c r="C15" s="22">
        <v>0</v>
      </c>
      <c r="D15" s="21"/>
      <c r="E15" s="25">
        <f>C15-D15</f>
        <v>0</v>
      </c>
      <c r="F15" s="33"/>
      <c r="G15" s="2"/>
      <c r="H15" s="2"/>
    </row>
    <row r="16" spans="1:10" x14ac:dyDescent="0.25">
      <c r="A16" s="5">
        <v>2</v>
      </c>
      <c r="B16" s="9" t="s">
        <v>47</v>
      </c>
      <c r="C16" s="22"/>
      <c r="D16" s="22"/>
      <c r="E16" s="25">
        <f>C16-D16</f>
        <v>0</v>
      </c>
      <c r="F16" s="33">
        <v>0</v>
      </c>
      <c r="G16" s="2"/>
      <c r="H16" s="2"/>
    </row>
    <row r="17" spans="1:10" x14ac:dyDescent="0.25">
      <c r="A17" s="10" t="s">
        <v>4</v>
      </c>
      <c r="B17" s="7" t="s">
        <v>43</v>
      </c>
      <c r="C17" s="26">
        <f>C18+C50+C40+C60</f>
        <v>17916268178</v>
      </c>
      <c r="D17" s="26">
        <f>D18+D50+D40+D60</f>
        <v>17062616016</v>
      </c>
      <c r="E17" s="26">
        <f>E18+E50+E40+E60</f>
        <v>1205948848</v>
      </c>
      <c r="F17" s="30">
        <f>D17/C17</f>
        <v>0.95235323821239581</v>
      </c>
      <c r="G17" s="2"/>
      <c r="H17" s="2"/>
      <c r="J17" s="29"/>
    </row>
    <row r="18" spans="1:10" x14ac:dyDescent="0.25">
      <c r="A18" s="10" t="s">
        <v>1</v>
      </c>
      <c r="B18" s="7" t="s">
        <v>45</v>
      </c>
      <c r="C18" s="26">
        <f>C19+C45</f>
        <v>12894000000</v>
      </c>
      <c r="D18" s="26">
        <f>D19+D45</f>
        <v>12502105782</v>
      </c>
      <c r="E18" s="26">
        <f>E19+E45</f>
        <v>391894218</v>
      </c>
      <c r="F18" s="30">
        <f>D18/C18</f>
        <v>0.96960646672871098</v>
      </c>
      <c r="G18" s="2"/>
      <c r="H18" s="2"/>
    </row>
    <row r="19" spans="1:10" s="15" customFormat="1" x14ac:dyDescent="0.25">
      <c r="A19" s="10" t="s">
        <v>59</v>
      </c>
      <c r="B19" s="7" t="s">
        <v>46</v>
      </c>
      <c r="C19" s="26">
        <f>10894000000+2000000000</f>
        <v>12894000000</v>
      </c>
      <c r="D19" s="24">
        <f>D20+D27+D40</f>
        <v>12502105782</v>
      </c>
      <c r="E19" s="24">
        <f>C19-D19</f>
        <v>391894218</v>
      </c>
      <c r="F19" s="30">
        <f>D19/C19</f>
        <v>0.96960646672871098</v>
      </c>
      <c r="G19" s="16"/>
      <c r="H19" s="16"/>
      <c r="J19" s="31"/>
    </row>
    <row r="20" spans="1:10" s="15" customFormat="1" x14ac:dyDescent="0.25">
      <c r="A20" s="4">
        <v>1</v>
      </c>
      <c r="B20" s="8" t="s">
        <v>44</v>
      </c>
      <c r="C20" s="23"/>
      <c r="D20" s="24">
        <f>SUM(D21:D26)</f>
        <v>11042025029</v>
      </c>
      <c r="E20" s="24"/>
      <c r="F20" s="24"/>
      <c r="G20" s="16"/>
      <c r="H20" s="16"/>
    </row>
    <row r="21" spans="1:10" x14ac:dyDescent="0.25">
      <c r="A21" s="5" t="s">
        <v>12</v>
      </c>
      <c r="B21" s="9" t="s">
        <v>49</v>
      </c>
      <c r="C21" s="20"/>
      <c r="D21" s="21">
        <v>6232239917</v>
      </c>
      <c r="E21" s="21"/>
      <c r="F21" s="21"/>
      <c r="G21" s="2"/>
      <c r="H21" s="2"/>
    </row>
    <row r="22" spans="1:10" x14ac:dyDescent="0.25">
      <c r="A22" s="5" t="s">
        <v>14</v>
      </c>
      <c r="B22" s="9" t="s">
        <v>83</v>
      </c>
      <c r="C22" s="20"/>
      <c r="D22" s="21">
        <v>190916640</v>
      </c>
      <c r="E22" s="21"/>
      <c r="F22" s="21"/>
      <c r="G22" s="2"/>
      <c r="H22" s="2"/>
    </row>
    <row r="23" spans="1:10" x14ac:dyDescent="0.25">
      <c r="A23" s="5" t="s">
        <v>52</v>
      </c>
      <c r="B23" s="9" t="s">
        <v>50</v>
      </c>
      <c r="C23" s="20"/>
      <c r="D23" s="21">
        <v>2747096086</v>
      </c>
      <c r="E23" s="21"/>
      <c r="F23" s="21"/>
      <c r="G23" s="2"/>
      <c r="H23" s="2"/>
    </row>
    <row r="24" spans="1:10" x14ac:dyDescent="0.25">
      <c r="A24" s="5" t="s">
        <v>61</v>
      </c>
      <c r="B24" s="9" t="s">
        <v>51</v>
      </c>
      <c r="C24" s="20"/>
      <c r="D24" s="21">
        <v>1779802386</v>
      </c>
      <c r="E24" s="21"/>
      <c r="F24" s="21"/>
      <c r="G24" s="2"/>
      <c r="H24" s="2"/>
    </row>
    <row r="25" spans="1:10" x14ac:dyDescent="0.25">
      <c r="A25" s="5" t="s">
        <v>62</v>
      </c>
      <c r="B25" s="9" t="s">
        <v>53</v>
      </c>
      <c r="C25" s="20"/>
      <c r="D25" s="21"/>
      <c r="E25" s="21"/>
      <c r="F25" s="21"/>
      <c r="G25" s="2"/>
      <c r="H25" s="2"/>
    </row>
    <row r="26" spans="1:10" x14ac:dyDescent="0.25">
      <c r="A26" s="5" t="s">
        <v>84</v>
      </c>
      <c r="B26" s="9" t="s">
        <v>145</v>
      </c>
      <c r="C26" s="20"/>
      <c r="D26" s="21">
        <v>91970000</v>
      </c>
      <c r="E26" s="21"/>
      <c r="F26" s="21"/>
      <c r="G26" s="2"/>
      <c r="H26" s="2"/>
    </row>
    <row r="27" spans="1:10" s="15" customFormat="1" x14ac:dyDescent="0.25">
      <c r="A27" s="4">
        <v>2</v>
      </c>
      <c r="B27" s="8" t="s">
        <v>72</v>
      </c>
      <c r="C27" s="23"/>
      <c r="D27" s="24">
        <f>SUM(D28:D39)</f>
        <v>1107784067</v>
      </c>
      <c r="E27" s="24"/>
      <c r="F27" s="24"/>
      <c r="G27" s="16"/>
      <c r="H27" s="16"/>
    </row>
    <row r="28" spans="1:10" x14ac:dyDescent="0.25">
      <c r="A28" s="5" t="s">
        <v>17</v>
      </c>
      <c r="B28" s="9" t="s">
        <v>81</v>
      </c>
      <c r="C28" s="20"/>
      <c r="D28" s="53">
        <v>11396000</v>
      </c>
      <c r="E28" s="54"/>
      <c r="F28" s="21"/>
      <c r="G28" s="2"/>
      <c r="H28" s="2"/>
    </row>
    <row r="29" spans="1:10" ht="31.5" x14ac:dyDescent="0.25">
      <c r="A29" s="5" t="s">
        <v>21</v>
      </c>
      <c r="B29" s="9" t="s">
        <v>110</v>
      </c>
      <c r="C29" s="20"/>
      <c r="D29" s="21"/>
      <c r="E29" s="21"/>
      <c r="F29" s="21"/>
      <c r="G29" s="2"/>
      <c r="H29" s="2"/>
    </row>
    <row r="30" spans="1:10" ht="47.25" x14ac:dyDescent="0.25">
      <c r="A30" s="5" t="s">
        <v>27</v>
      </c>
      <c r="B30" s="9" t="s">
        <v>141</v>
      </c>
      <c r="C30" s="20"/>
      <c r="D30" s="21">
        <v>34848382</v>
      </c>
      <c r="E30" s="21"/>
      <c r="F30" s="21"/>
      <c r="G30" s="2"/>
      <c r="H30" s="2"/>
    </row>
    <row r="31" spans="1:10" ht="31.5" x14ac:dyDescent="0.25">
      <c r="A31" s="5" t="s">
        <v>63</v>
      </c>
      <c r="B31" s="9" t="s">
        <v>54</v>
      </c>
      <c r="C31" s="20"/>
      <c r="D31" s="53">
        <v>36661901</v>
      </c>
      <c r="E31" s="54"/>
      <c r="F31" s="21"/>
      <c r="G31" s="2"/>
      <c r="H31" s="2"/>
    </row>
    <row r="32" spans="1:10" x14ac:dyDescent="0.25">
      <c r="A32" s="5" t="s">
        <v>64</v>
      </c>
      <c r="B32" s="9" t="s">
        <v>55</v>
      </c>
      <c r="C32" s="20"/>
      <c r="D32" s="21">
        <v>34744542</v>
      </c>
      <c r="E32" s="21"/>
      <c r="F32" s="21"/>
      <c r="G32" s="2"/>
      <c r="H32" s="2"/>
    </row>
    <row r="33" spans="1:10" x14ac:dyDescent="0.25">
      <c r="A33" s="5" t="s">
        <v>65</v>
      </c>
      <c r="B33" s="9" t="s">
        <v>56</v>
      </c>
      <c r="C33" s="20"/>
      <c r="D33" s="21">
        <v>189092040</v>
      </c>
      <c r="E33" s="21"/>
      <c r="F33" s="21"/>
      <c r="G33" s="2"/>
      <c r="H33" s="2"/>
    </row>
    <row r="34" spans="1:10" ht="31.5" x14ac:dyDescent="0.25">
      <c r="A34" s="5" t="s">
        <v>66</v>
      </c>
      <c r="B34" s="9" t="s">
        <v>57</v>
      </c>
      <c r="C34" s="20"/>
      <c r="D34" s="21">
        <v>173247360</v>
      </c>
      <c r="E34" s="21"/>
      <c r="F34" s="21"/>
      <c r="G34" s="2"/>
      <c r="H34" s="2"/>
    </row>
    <row r="35" spans="1:10" x14ac:dyDescent="0.25">
      <c r="A35" s="5" t="s">
        <v>67</v>
      </c>
      <c r="B35" s="9" t="s">
        <v>130</v>
      </c>
      <c r="C35" s="20"/>
      <c r="D35" s="21">
        <v>236673364</v>
      </c>
      <c r="E35" s="21"/>
      <c r="F35" s="21"/>
      <c r="G35" s="2"/>
      <c r="H35" s="2"/>
    </row>
    <row r="36" spans="1:10" x14ac:dyDescent="0.25">
      <c r="A36" s="5" t="s">
        <v>68</v>
      </c>
      <c r="B36" s="9" t="s">
        <v>112</v>
      </c>
      <c r="C36" s="20"/>
      <c r="D36" s="21"/>
      <c r="E36" s="21"/>
      <c r="F36" s="21"/>
      <c r="G36" s="2"/>
      <c r="H36" s="2"/>
    </row>
    <row r="37" spans="1:10" ht="47.25" x14ac:dyDescent="0.25">
      <c r="A37" s="5" t="s">
        <v>82</v>
      </c>
      <c r="B37" s="9" t="s">
        <v>113</v>
      </c>
      <c r="C37" s="20"/>
      <c r="D37" s="21">
        <v>381590478</v>
      </c>
      <c r="E37" s="21"/>
      <c r="F37" s="21"/>
      <c r="G37" s="2"/>
      <c r="H37" s="2"/>
    </row>
    <row r="38" spans="1:10" ht="31.5" x14ac:dyDescent="0.25">
      <c r="A38" s="5" t="s">
        <v>109</v>
      </c>
      <c r="B38" s="9" t="s">
        <v>144</v>
      </c>
      <c r="C38" s="20"/>
      <c r="D38" s="21">
        <v>9530000</v>
      </c>
      <c r="E38" s="21"/>
      <c r="F38" s="21"/>
      <c r="G38" s="2"/>
      <c r="H38" s="2"/>
    </row>
    <row r="39" spans="1:10" x14ac:dyDescent="0.25">
      <c r="A39" s="5" t="s">
        <v>111</v>
      </c>
      <c r="B39" s="9" t="s">
        <v>58</v>
      </c>
      <c r="C39" s="20"/>
      <c r="D39" s="21"/>
      <c r="E39" s="21"/>
      <c r="F39" s="21"/>
      <c r="G39" s="2"/>
      <c r="H39" s="2"/>
    </row>
    <row r="40" spans="1:10" s="15" customFormat="1" x14ac:dyDescent="0.25">
      <c r="A40" s="4">
        <v>2</v>
      </c>
      <c r="B40" s="8" t="s">
        <v>74</v>
      </c>
      <c r="C40" s="28">
        <f>SUM(C41:C44)</f>
        <v>0</v>
      </c>
      <c r="D40" s="24">
        <f>SUM(D41:D44)</f>
        <v>352296686</v>
      </c>
      <c r="E40" s="24">
        <f>SUM(E41:E44)</f>
        <v>0</v>
      </c>
      <c r="F40" s="30" t="e">
        <f>D40/C40</f>
        <v>#DIV/0!</v>
      </c>
      <c r="G40" s="16"/>
      <c r="H40" s="16"/>
      <c r="I40" s="42"/>
      <c r="J40" s="31"/>
    </row>
    <row r="41" spans="1:10" x14ac:dyDescent="0.25">
      <c r="A41" s="5"/>
      <c r="B41" s="9" t="s">
        <v>75</v>
      </c>
      <c r="C41" s="41"/>
      <c r="D41" s="21">
        <v>78990006</v>
      </c>
      <c r="E41" s="21"/>
      <c r="F41" s="21"/>
      <c r="G41" s="2"/>
      <c r="H41" s="2"/>
      <c r="I41" s="43"/>
      <c r="J41" s="29"/>
    </row>
    <row r="42" spans="1:10" x14ac:dyDescent="0.25">
      <c r="A42" s="5"/>
      <c r="B42" s="9" t="s">
        <v>76</v>
      </c>
      <c r="C42" s="41"/>
      <c r="D42" s="21">
        <v>123884411</v>
      </c>
      <c r="E42" s="21"/>
      <c r="F42" s="21"/>
      <c r="G42" s="2"/>
      <c r="H42" s="2"/>
      <c r="I42" s="43"/>
      <c r="J42" s="29"/>
    </row>
    <row r="43" spans="1:10" x14ac:dyDescent="0.25">
      <c r="A43" s="5"/>
      <c r="B43" s="9" t="s">
        <v>77</v>
      </c>
      <c r="C43" s="41"/>
      <c r="D43" s="21">
        <v>125214000</v>
      </c>
      <c r="E43" s="21"/>
      <c r="F43" s="21"/>
      <c r="G43" s="2"/>
      <c r="H43" s="2"/>
      <c r="I43" s="43"/>
      <c r="J43" s="29"/>
    </row>
    <row r="44" spans="1:10" x14ac:dyDescent="0.25">
      <c r="A44" s="5"/>
      <c r="B44" s="9" t="s">
        <v>78</v>
      </c>
      <c r="C44" s="41"/>
      <c r="D44" s="21">
        <v>24208269</v>
      </c>
      <c r="E44" s="21"/>
      <c r="F44" s="21"/>
      <c r="G44" s="2"/>
      <c r="H44" s="2"/>
      <c r="I44" s="43"/>
      <c r="J44" s="29"/>
    </row>
    <row r="45" spans="1:10" s="15" customFormat="1" x14ac:dyDescent="0.25">
      <c r="A45" s="27" t="s">
        <v>60</v>
      </c>
      <c r="B45" s="8" t="s">
        <v>47</v>
      </c>
      <c r="C45" s="23">
        <v>0</v>
      </c>
      <c r="D45" s="24">
        <f>SUM(D46:D49)</f>
        <v>0</v>
      </c>
      <c r="E45" s="24">
        <f>C45-D45</f>
        <v>0</v>
      </c>
      <c r="F45" s="30">
        <v>0</v>
      </c>
      <c r="G45" s="16"/>
      <c r="H45" s="16"/>
      <c r="I45" s="42"/>
    </row>
    <row r="46" spans="1:10" x14ac:dyDescent="0.25">
      <c r="A46" s="5" t="s">
        <v>12</v>
      </c>
      <c r="B46" s="9" t="s">
        <v>49</v>
      </c>
      <c r="C46" s="20"/>
      <c r="D46" s="21"/>
      <c r="E46" s="21"/>
      <c r="F46" s="21"/>
      <c r="G46" s="2"/>
      <c r="H46" s="2"/>
    </row>
    <row r="47" spans="1:10" x14ac:dyDescent="0.25">
      <c r="A47" s="5" t="s">
        <v>14</v>
      </c>
      <c r="B47" s="9" t="s">
        <v>50</v>
      </c>
      <c r="C47" s="20"/>
      <c r="D47" s="21"/>
      <c r="E47" s="21"/>
      <c r="F47" s="21"/>
      <c r="G47" s="2"/>
      <c r="H47" s="2"/>
    </row>
    <row r="48" spans="1:10" x14ac:dyDescent="0.25">
      <c r="A48" s="5" t="s">
        <v>52</v>
      </c>
      <c r="B48" s="9" t="s">
        <v>51</v>
      </c>
      <c r="C48" s="20"/>
      <c r="D48" s="21"/>
      <c r="E48" s="21"/>
      <c r="F48" s="21"/>
      <c r="G48" s="2"/>
      <c r="H48" s="2"/>
    </row>
    <row r="49" spans="1:10" x14ac:dyDescent="0.25">
      <c r="A49" s="5" t="s">
        <v>61</v>
      </c>
      <c r="B49" s="9" t="s">
        <v>85</v>
      </c>
      <c r="C49" s="20"/>
      <c r="D49" s="21"/>
      <c r="E49" s="21"/>
      <c r="F49" s="21"/>
      <c r="G49" s="2"/>
      <c r="H49" s="2"/>
    </row>
    <row r="50" spans="1:10" s="15" customFormat="1" ht="31.5" x14ac:dyDescent="0.25">
      <c r="A50" s="10" t="s">
        <v>2</v>
      </c>
      <c r="B50" s="7" t="s">
        <v>69</v>
      </c>
      <c r="C50" s="15">
        <v>4816170780</v>
      </c>
      <c r="D50" s="28">
        <f>D51+D55</f>
        <v>4125009548</v>
      </c>
      <c r="E50" s="24">
        <f>C50-D50</f>
        <v>691161232</v>
      </c>
      <c r="F50" s="30">
        <f>D50/C50</f>
        <v>0.85649154409761197</v>
      </c>
      <c r="G50" s="16"/>
      <c r="H50" s="16"/>
      <c r="J50" s="31"/>
    </row>
    <row r="51" spans="1:10" s="15" customFormat="1" x14ac:dyDescent="0.25">
      <c r="A51" s="4">
        <v>1</v>
      </c>
      <c r="B51" s="8" t="s">
        <v>44</v>
      </c>
      <c r="C51" s="23"/>
      <c r="D51" s="24">
        <f>SUM(D52:D54)</f>
        <v>3341528681</v>
      </c>
      <c r="E51" s="24"/>
      <c r="F51" s="24"/>
      <c r="G51" s="16"/>
      <c r="H51" s="16"/>
    </row>
    <row r="52" spans="1:10" x14ac:dyDescent="0.25">
      <c r="A52" s="5"/>
      <c r="B52" s="9" t="s">
        <v>70</v>
      </c>
      <c r="C52" s="20"/>
      <c r="D52" s="21">
        <v>2797223194</v>
      </c>
      <c r="E52" s="21"/>
      <c r="F52" s="21"/>
      <c r="G52" s="2"/>
      <c r="H52" s="2"/>
    </row>
    <row r="53" spans="1:10" ht="31.5" x14ac:dyDescent="0.25">
      <c r="A53" s="5"/>
      <c r="B53" s="9" t="s">
        <v>142</v>
      </c>
      <c r="C53" s="20"/>
      <c r="D53" s="21">
        <v>22680000</v>
      </c>
      <c r="E53" s="21"/>
      <c r="F53" s="21"/>
      <c r="G53" s="2"/>
      <c r="H53" s="2"/>
    </row>
    <row r="54" spans="1:10" ht="31.5" x14ac:dyDescent="0.25">
      <c r="A54" s="5"/>
      <c r="B54" s="9" t="s">
        <v>71</v>
      </c>
      <c r="C54" s="20"/>
      <c r="D54" s="21">
        <v>521625487</v>
      </c>
      <c r="E54" s="21"/>
      <c r="F54" s="21"/>
      <c r="G54" s="2"/>
      <c r="H54" s="2"/>
    </row>
    <row r="55" spans="1:10" s="15" customFormat="1" x14ac:dyDescent="0.25">
      <c r="A55" s="4">
        <v>2</v>
      </c>
      <c r="B55" s="8" t="s">
        <v>72</v>
      </c>
      <c r="C55" s="23"/>
      <c r="D55" s="24">
        <f>SUM(D56:D59)</f>
        <v>783480867</v>
      </c>
      <c r="E55" s="24"/>
      <c r="F55" s="24"/>
      <c r="G55" s="16"/>
      <c r="H55" s="16"/>
    </row>
    <row r="56" spans="1:10" ht="31.5" x14ac:dyDescent="0.25">
      <c r="A56" s="5"/>
      <c r="B56" s="9" t="s">
        <v>114</v>
      </c>
      <c r="C56" s="20"/>
      <c r="D56" s="21">
        <v>261530000</v>
      </c>
      <c r="E56" s="21"/>
      <c r="F56" s="21"/>
      <c r="G56" s="2"/>
      <c r="H56" s="2"/>
    </row>
    <row r="57" spans="1:10" ht="31.5" x14ac:dyDescent="0.25">
      <c r="A57" s="5"/>
      <c r="B57" s="9" t="s">
        <v>122</v>
      </c>
      <c r="C57" s="20"/>
      <c r="D57" s="21"/>
      <c r="E57" s="21"/>
      <c r="F57" s="21"/>
      <c r="G57" s="2"/>
      <c r="H57" s="2"/>
    </row>
    <row r="58" spans="1:10" ht="47.25" x14ac:dyDescent="0.25">
      <c r="A58" s="5"/>
      <c r="B58" s="9" t="s">
        <v>73</v>
      </c>
      <c r="C58" s="20"/>
      <c r="D58" s="21">
        <v>512510867</v>
      </c>
      <c r="E58" s="21"/>
      <c r="F58" s="21"/>
      <c r="G58" s="2"/>
      <c r="H58" s="2"/>
    </row>
    <row r="59" spans="1:10" x14ac:dyDescent="0.25">
      <c r="A59" s="5"/>
      <c r="B59" s="9" t="s">
        <v>143</v>
      </c>
      <c r="C59" s="20"/>
      <c r="D59" s="21">
        <v>9440000</v>
      </c>
      <c r="E59" s="21"/>
      <c r="F59" s="21"/>
      <c r="G59" s="2"/>
      <c r="H59" s="2"/>
    </row>
    <row r="60" spans="1:10" s="15" customFormat="1" ht="31.5" x14ac:dyDescent="0.25">
      <c r="A60" s="10" t="s">
        <v>3</v>
      </c>
      <c r="B60" s="7" t="s">
        <v>115</v>
      </c>
      <c r="C60" s="28">
        <f>C61</f>
        <v>206097398</v>
      </c>
      <c r="D60" s="28">
        <f>D61</f>
        <v>83204000</v>
      </c>
      <c r="E60" s="24">
        <f>C60-D60</f>
        <v>122893398</v>
      </c>
      <c r="F60" s="30">
        <f>D60/C60</f>
        <v>0.40371203521938692</v>
      </c>
      <c r="G60" s="44"/>
      <c r="H60" s="44"/>
      <c r="J60" s="31"/>
    </row>
    <row r="61" spans="1:10" s="15" customFormat="1" x14ac:dyDescent="0.25">
      <c r="A61" s="10" t="s">
        <v>116</v>
      </c>
      <c r="B61" s="7" t="s">
        <v>117</v>
      </c>
      <c r="C61" s="28">
        <f>C62+C64+C65</f>
        <v>206097398</v>
      </c>
      <c r="D61" s="28">
        <f>D62+D64+D65</f>
        <v>83204000</v>
      </c>
      <c r="E61" s="24">
        <f>C61-D61</f>
        <v>122893398</v>
      </c>
      <c r="F61" s="30">
        <f>D61/C61</f>
        <v>0.40371203521938692</v>
      </c>
      <c r="G61" s="44"/>
      <c r="H61" s="44"/>
      <c r="I61" s="42"/>
      <c r="J61" s="31"/>
    </row>
    <row r="62" spans="1:10" s="15" customFormat="1" x14ac:dyDescent="0.25">
      <c r="A62" s="4">
        <v>1</v>
      </c>
      <c r="B62" s="8" t="s">
        <v>44</v>
      </c>
      <c r="C62" s="23">
        <f>C63</f>
        <v>0</v>
      </c>
      <c r="D62" s="24">
        <f>D63</f>
        <v>0</v>
      </c>
      <c r="E62" s="24">
        <f>C62-D62</f>
        <v>0</v>
      </c>
      <c r="F62" s="24"/>
      <c r="G62" s="44"/>
      <c r="H62" s="44"/>
    </row>
    <row r="63" spans="1:10" x14ac:dyDescent="0.25">
      <c r="A63" s="5"/>
      <c r="B63" s="9" t="s">
        <v>118</v>
      </c>
      <c r="C63" s="41"/>
      <c r="D63" s="52"/>
      <c r="E63" s="21"/>
      <c r="F63" s="21"/>
      <c r="G63" s="2"/>
      <c r="H63" s="2"/>
      <c r="I63" s="43"/>
    </row>
    <row r="64" spans="1:10" s="15" customFormat="1" x14ac:dyDescent="0.25">
      <c r="A64" s="4">
        <v>2</v>
      </c>
      <c r="B64" s="8" t="s">
        <v>119</v>
      </c>
      <c r="C64" s="23">
        <v>46990680</v>
      </c>
      <c r="D64" s="24"/>
      <c r="E64" s="24">
        <f t="shared" ref="E64:E65" si="0">C64-D64</f>
        <v>46990680</v>
      </c>
      <c r="F64" s="24"/>
      <c r="G64" s="44"/>
      <c r="H64" s="44"/>
      <c r="I64" s="42"/>
    </row>
    <row r="65" spans="1:10" s="15" customFormat="1" x14ac:dyDescent="0.25">
      <c r="A65" s="4">
        <v>3</v>
      </c>
      <c r="B65" s="8" t="s">
        <v>120</v>
      </c>
      <c r="C65" s="23">
        <f>C66+C67</f>
        <v>159106718</v>
      </c>
      <c r="D65" s="23">
        <f>D66+D68</f>
        <v>83204000</v>
      </c>
      <c r="E65" s="24">
        <f t="shared" si="0"/>
        <v>75902718</v>
      </c>
      <c r="F65" s="24"/>
      <c r="G65" s="44"/>
      <c r="H65" s="44"/>
      <c r="I65" s="31"/>
    </row>
    <row r="66" spans="1:10" s="15" customFormat="1" x14ac:dyDescent="0.25">
      <c r="A66" s="4"/>
      <c r="B66" s="51" t="s">
        <v>133</v>
      </c>
      <c r="C66" s="23">
        <v>159106718</v>
      </c>
      <c r="D66" s="23">
        <v>83204000</v>
      </c>
      <c r="E66" s="24"/>
      <c r="F66" s="24"/>
      <c r="G66" s="46"/>
      <c r="H66" s="46"/>
      <c r="I66" s="31"/>
    </row>
    <row r="67" spans="1:10" s="15" customFormat="1" x14ac:dyDescent="0.25">
      <c r="A67" s="4"/>
      <c r="B67" s="51" t="s">
        <v>136</v>
      </c>
      <c r="C67" s="50"/>
      <c r="D67" s="24"/>
      <c r="E67" s="24"/>
      <c r="F67" s="24"/>
      <c r="G67" s="46"/>
      <c r="H67" s="46"/>
      <c r="I67" s="42"/>
    </row>
    <row r="68" spans="1:10" s="15" customFormat="1" x14ac:dyDescent="0.25">
      <c r="A68" s="4"/>
      <c r="B68" s="51" t="s">
        <v>138</v>
      </c>
      <c r="C68" s="50"/>
      <c r="D68" s="24"/>
      <c r="E68" s="24">
        <v>75902718</v>
      </c>
      <c r="F68" s="24"/>
      <c r="G68" s="48"/>
      <c r="H68" s="48"/>
      <c r="I68" s="42"/>
    </row>
    <row r="69" spans="1:10" s="15" customFormat="1" x14ac:dyDescent="0.25">
      <c r="A69" s="10" t="s">
        <v>123</v>
      </c>
      <c r="B69" s="7" t="s">
        <v>124</v>
      </c>
      <c r="C69" s="28">
        <f>C70+C72+C76</f>
        <v>653198779</v>
      </c>
      <c r="D69" s="28">
        <f>D70+D72</f>
        <v>0</v>
      </c>
      <c r="E69" s="24">
        <f>C69-D69</f>
        <v>653198779</v>
      </c>
      <c r="F69" s="30">
        <f>D69/C69</f>
        <v>0</v>
      </c>
      <c r="G69" s="45"/>
      <c r="H69" s="45"/>
      <c r="I69" s="31"/>
      <c r="J69" s="31"/>
    </row>
    <row r="70" spans="1:10" s="15" customFormat="1" x14ac:dyDescent="0.25">
      <c r="A70" s="4">
        <v>1</v>
      </c>
      <c r="B70" s="8" t="s">
        <v>125</v>
      </c>
      <c r="C70" s="23"/>
      <c r="D70" s="24">
        <f>D71</f>
        <v>0</v>
      </c>
      <c r="E70" s="24"/>
      <c r="F70" s="24"/>
      <c r="G70" s="45"/>
      <c r="H70" s="45"/>
      <c r="I70" s="31"/>
    </row>
    <row r="71" spans="1:10" x14ac:dyDescent="0.25">
      <c r="A71" s="5"/>
      <c r="B71" s="9"/>
      <c r="C71" s="20"/>
      <c r="D71" s="21"/>
      <c r="E71" s="21"/>
      <c r="F71" s="21"/>
      <c r="G71" s="2"/>
      <c r="H71" s="2"/>
    </row>
    <row r="72" spans="1:10" s="15" customFormat="1" x14ac:dyDescent="0.25">
      <c r="A72" s="4">
        <v>2</v>
      </c>
      <c r="B72" s="8" t="s">
        <v>126</v>
      </c>
      <c r="C72" s="23">
        <f>C73+C74</f>
        <v>646990000</v>
      </c>
      <c r="D72" s="24">
        <f>SUM(D73:D74)</f>
        <v>0</v>
      </c>
      <c r="E72" s="24"/>
      <c r="F72" s="24"/>
      <c r="G72" s="45"/>
      <c r="H72" s="45"/>
      <c r="I72" s="31"/>
    </row>
    <row r="73" spans="1:10" s="15" customFormat="1" x14ac:dyDescent="0.25">
      <c r="A73" s="4"/>
      <c r="B73" s="8" t="s">
        <v>134</v>
      </c>
      <c r="C73" s="23">
        <v>1318000</v>
      </c>
      <c r="D73" s="24"/>
      <c r="E73" s="24"/>
      <c r="F73" s="24"/>
      <c r="G73" s="46"/>
      <c r="H73" s="46"/>
      <c r="I73" s="31"/>
    </row>
    <row r="74" spans="1:10" s="15" customFormat="1" x14ac:dyDescent="0.25">
      <c r="A74" s="4"/>
      <c r="B74" s="8"/>
      <c r="C74" s="50">
        <v>645672000</v>
      </c>
      <c r="D74" s="52"/>
      <c r="E74" s="24"/>
      <c r="F74" s="24"/>
      <c r="G74" s="46"/>
      <c r="H74" s="46"/>
      <c r="I74" s="31"/>
    </row>
    <row r="75" spans="1:10" x14ac:dyDescent="0.25">
      <c r="A75" s="27" t="s">
        <v>131</v>
      </c>
      <c r="B75" s="49" t="s">
        <v>132</v>
      </c>
      <c r="C75" s="24">
        <f>C76+C77+C78</f>
        <v>36267279</v>
      </c>
      <c r="D75" s="24">
        <f>D76+D77</f>
        <v>0</v>
      </c>
      <c r="E75" s="24">
        <f>C75-D75</f>
        <v>36267279</v>
      </c>
      <c r="F75" s="30">
        <f>D75/C75</f>
        <v>0</v>
      </c>
      <c r="G75" s="2"/>
      <c r="H75" s="2"/>
    </row>
    <row r="76" spans="1:10" x14ac:dyDescent="0.25">
      <c r="A76" s="5"/>
      <c r="B76" s="9" t="s">
        <v>134</v>
      </c>
      <c r="C76" s="26">
        <v>6208779</v>
      </c>
      <c r="D76" s="24"/>
      <c r="E76" s="21">
        <f>C76-D76</f>
        <v>6208779</v>
      </c>
      <c r="F76" s="21"/>
      <c r="G76" s="2"/>
      <c r="H76" s="2"/>
    </row>
    <row r="77" spans="1:10" x14ac:dyDescent="0.25">
      <c r="A77" s="5"/>
      <c r="B77" s="9" t="s">
        <v>135</v>
      </c>
      <c r="C77" s="22">
        <v>25048750</v>
      </c>
      <c r="D77" s="21"/>
      <c r="E77" s="21">
        <f>C77-D77</f>
        <v>25048750</v>
      </c>
      <c r="F77" s="21"/>
      <c r="G77" s="2"/>
      <c r="H77" s="2"/>
    </row>
    <row r="78" spans="1:10" x14ac:dyDescent="0.25">
      <c r="A78" s="5"/>
      <c r="B78" s="9" t="s">
        <v>137</v>
      </c>
      <c r="C78" s="22">
        <v>5009750</v>
      </c>
      <c r="D78" s="21"/>
      <c r="E78" s="21">
        <f>C78-D78</f>
        <v>5009750</v>
      </c>
      <c r="F78" s="21"/>
      <c r="G78" s="2"/>
      <c r="H78" s="2"/>
    </row>
    <row r="79" spans="1:10" x14ac:dyDescent="0.25">
      <c r="A79" s="5"/>
      <c r="B79" s="9"/>
      <c r="C79" s="22"/>
      <c r="D79" s="21"/>
      <c r="E79" s="21"/>
      <c r="F79" s="21"/>
      <c r="G79" s="2"/>
      <c r="H79" s="2"/>
    </row>
    <row r="80" spans="1:10" x14ac:dyDescent="0.25">
      <c r="A80" s="5"/>
      <c r="B80" s="9"/>
      <c r="C80" s="22"/>
      <c r="D80" s="21"/>
      <c r="E80" s="21"/>
      <c r="F80" s="21"/>
      <c r="G80" s="2"/>
      <c r="H80" s="2"/>
      <c r="J80" s="29"/>
    </row>
    <row r="81" spans="4:6" x14ac:dyDescent="0.25">
      <c r="D81" s="87" t="s">
        <v>29</v>
      </c>
      <c r="E81" s="87"/>
      <c r="F81" s="87"/>
    </row>
    <row r="82" spans="4:6" x14ac:dyDescent="0.25">
      <c r="D82" s="94" t="s">
        <v>38</v>
      </c>
      <c r="E82" s="94"/>
      <c r="F82" s="94"/>
    </row>
    <row r="83" spans="4:6" x14ac:dyDescent="0.25">
      <c r="D83" s="87"/>
      <c r="E83" s="87"/>
      <c r="F83" s="87"/>
    </row>
  </sheetData>
  <mergeCells count="15">
    <mergeCell ref="D83:F83"/>
    <mergeCell ref="C5:F5"/>
    <mergeCell ref="A6:F6"/>
    <mergeCell ref="A7:F7"/>
    <mergeCell ref="A8:F8"/>
    <mergeCell ref="A9:F9"/>
    <mergeCell ref="E10:F10"/>
    <mergeCell ref="D81:F81"/>
    <mergeCell ref="D82:F82"/>
    <mergeCell ref="C4:F4"/>
    <mergeCell ref="A1:F1"/>
    <mergeCell ref="A2:B2"/>
    <mergeCell ref="C2:F2"/>
    <mergeCell ref="A3:B3"/>
    <mergeCell ref="C3:F3"/>
  </mergeCells>
  <pageMargins left="0.43" right="0.2" top="0.34" bottom="0.4" header="0.16" footer="0.3"/>
  <pageSetup paperSize="9" scale="84" orientation="portrait" verticalDpi="0"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Bieu 3</vt:lpstr>
      <vt:lpstr>BAOCAO TH DU TOAN</vt:lpstr>
      <vt:lpstr>'BAOCAO TH DU TOAN'!Print_Titles</vt:lpstr>
      <vt:lpstr>'Bieu 3'!Print_Titles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2024-10-25T09:21:21Z</cp:lastPrinted>
  <dcterms:created xsi:type="dcterms:W3CDTF">2016-10-14T10:52:32Z</dcterms:created>
  <dcterms:modified xsi:type="dcterms:W3CDTF">2025-05-12T06:19:04Z</dcterms:modified>
</cp:coreProperties>
</file>